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nkh\OneDrive\Desktop\"/>
    </mc:Choice>
  </mc:AlternateContent>
  <xr:revisionPtr revIDLastSave="0" documentId="13_ncr:1_{FDACD71B-398A-428B-94A3-8D5C20E74A14}" xr6:coauthVersionLast="47" xr6:coauthVersionMax="47" xr10:uidLastSave="{00000000-0000-0000-0000-000000000000}"/>
  <bookViews>
    <workbookView xWindow="-108" yWindow="-108" windowWidth="23256" windowHeight="12576" xr2:uid="{434B202A-BFD5-49A2-A9A3-20911490D0B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2" i="1" l="1"/>
  <c r="C111" i="1"/>
  <c r="C11" i="1"/>
  <c r="C86" i="1"/>
  <c r="C87" i="1"/>
  <c r="C70" i="1"/>
  <c r="C125" i="1" s="1"/>
  <c r="C69" i="1"/>
  <c r="C61" i="1"/>
  <c r="C54" i="1"/>
  <c r="C49" i="1"/>
  <c r="C52" i="1"/>
  <c r="C50" i="1"/>
  <c r="C37" i="1"/>
  <c r="C36" i="1"/>
  <c r="C21" i="1"/>
  <c r="C12" i="1"/>
  <c r="C10" i="1"/>
  <c r="C3" i="1"/>
  <c r="C98" i="1"/>
  <c r="C97" i="1"/>
  <c r="C64" i="1"/>
  <c r="C60" i="1"/>
  <c r="C39" i="1"/>
  <c r="C22" i="1"/>
  <c r="C19" i="1"/>
  <c r="C101" i="1"/>
  <c r="C31" i="1"/>
  <c r="C83" i="1"/>
  <c r="C90" i="1"/>
  <c r="C79" i="1"/>
  <c r="C76" i="1"/>
  <c r="C41" i="1"/>
  <c r="C28" i="1"/>
  <c r="C115" i="1"/>
  <c r="C114" i="1"/>
  <c r="C94" i="1"/>
  <c r="C82" i="1"/>
  <c r="C108" i="1"/>
  <c r="C65" i="1"/>
  <c r="C107" i="1"/>
  <c r="C13" i="1"/>
  <c r="C81" i="1"/>
  <c r="C91" i="1"/>
  <c r="C78" i="1"/>
  <c r="C55" i="1"/>
  <c r="C45" i="1"/>
  <c r="C93" i="1"/>
  <c r="C66" i="1"/>
  <c r="C130" i="1" s="1"/>
  <c r="C32" i="1"/>
  <c r="C113" i="1"/>
  <c r="C120" i="1" s="1"/>
  <c r="C46" i="1"/>
  <c r="C7" i="1"/>
  <c r="C99" i="1"/>
  <c r="C103" i="1"/>
  <c r="C56" i="1"/>
  <c r="C15" i="1"/>
  <c r="C38" i="1"/>
  <c r="C105" i="1"/>
  <c r="C71" i="1"/>
  <c r="C100" i="1"/>
  <c r="C30" i="1"/>
  <c r="C102" i="1"/>
  <c r="C128" i="1" s="1"/>
  <c r="C89" i="1"/>
  <c r="C75" i="1"/>
  <c r="C104" i="1"/>
  <c r="C73" i="1"/>
  <c r="C77" i="1"/>
  <c r="C62" i="1"/>
  <c r="C44" i="1"/>
  <c r="C26" i="1"/>
  <c r="C23" i="1"/>
  <c r="C27" i="1"/>
  <c r="C106" i="1"/>
  <c r="C74" i="1"/>
  <c r="C119" i="1" s="1"/>
  <c r="C63" i="1"/>
  <c r="C53" i="1"/>
  <c r="C57" i="1"/>
  <c r="C51" i="1"/>
  <c r="C92" i="1"/>
  <c r="C88" i="1"/>
  <c r="C80" i="1"/>
  <c r="C72" i="1"/>
  <c r="C40" i="1"/>
  <c r="C43" i="1"/>
  <c r="C122" i="1" s="1"/>
  <c r="C42" i="1"/>
  <c r="C20" i="1"/>
  <c r="C129" i="1" s="1"/>
  <c r="C33" i="1"/>
  <c r="C24" i="1"/>
  <c r="C25" i="1"/>
  <c r="C14" i="1"/>
  <c r="C16" i="1"/>
  <c r="C4" i="1"/>
  <c r="C5" i="1"/>
  <c r="C127" i="1" l="1"/>
  <c r="C126" i="1"/>
  <c r="C121" i="1"/>
  <c r="C131" i="1"/>
  <c r="C118" i="1"/>
</calcChain>
</file>

<file path=xl/sharedStrings.xml><?xml version="1.0" encoding="utf-8"?>
<sst xmlns="http://schemas.openxmlformats.org/spreadsheetml/2006/main" count="199" uniqueCount="142">
  <si>
    <t>Barebacks</t>
  </si>
  <si>
    <t>Laim Hofsteede</t>
  </si>
  <si>
    <t>Pine Bluffs</t>
  </si>
  <si>
    <t>Steer Wrestling</t>
  </si>
  <si>
    <t>Gus Cross</t>
  </si>
  <si>
    <t>Wyatt Reichenburg</t>
  </si>
  <si>
    <t>Breakaway</t>
  </si>
  <si>
    <t>Andie Hubbard</t>
  </si>
  <si>
    <t>Amelia Anderson</t>
  </si>
  <si>
    <t>Annie Barney</t>
  </si>
  <si>
    <t>Tie Down</t>
  </si>
  <si>
    <t>Bailey Young</t>
  </si>
  <si>
    <t>Chris Downy</t>
  </si>
  <si>
    <t>Jason Hubbard</t>
  </si>
  <si>
    <t>Saddle Broncs</t>
  </si>
  <si>
    <t>Lane Whitelock</t>
  </si>
  <si>
    <t>Cole Hoffman</t>
  </si>
  <si>
    <t>Beau Scarborough</t>
  </si>
  <si>
    <t>Mixed Team Roping</t>
  </si>
  <si>
    <t>Lydia Van Aken</t>
  </si>
  <si>
    <t>Team Roping - Header</t>
  </si>
  <si>
    <t>Cody Lane</t>
  </si>
  <si>
    <t>Zane Thompson</t>
  </si>
  <si>
    <t>Team Roping - Heeler</t>
  </si>
  <si>
    <t>Jayden Johnson</t>
  </si>
  <si>
    <t>Barrel Racing</t>
  </si>
  <si>
    <t>Lola Reisdarfer</t>
  </si>
  <si>
    <t>Total</t>
  </si>
  <si>
    <t>Olivia Lay</t>
  </si>
  <si>
    <t>Green River</t>
  </si>
  <si>
    <t>Tucker Carricatio</t>
  </si>
  <si>
    <t>Kacey Rosendahl</t>
  </si>
  <si>
    <t>Joe James</t>
  </si>
  <si>
    <t>Willow Nicholas</t>
  </si>
  <si>
    <t>Bueno Vista, CO</t>
  </si>
  <si>
    <t>Brady Buum</t>
  </si>
  <si>
    <t>Graycee Lay</t>
  </si>
  <si>
    <t>Clayton Van Aken</t>
  </si>
  <si>
    <t>Todd Wilson</t>
  </si>
  <si>
    <t>Joe Roderick</t>
  </si>
  <si>
    <t>Cripple Creek, CO</t>
  </si>
  <si>
    <t>Walker Rezzonico</t>
  </si>
  <si>
    <t>Huelett</t>
  </si>
  <si>
    <t xml:space="preserve">  </t>
  </si>
  <si>
    <t>Blake Afdahl</t>
  </si>
  <si>
    <t>Encampment</t>
  </si>
  <si>
    <t>TC Hughson</t>
  </si>
  <si>
    <t>Kamry Knotwell</t>
  </si>
  <si>
    <t>Konnar Knotwell</t>
  </si>
  <si>
    <t>Charity Hoar</t>
  </si>
  <si>
    <t>Stuart Hoar</t>
  </si>
  <si>
    <t>Hadley Furnival</t>
  </si>
  <si>
    <t>Logan Milligan</t>
  </si>
  <si>
    <t>Dylan Hill</t>
  </si>
  <si>
    <t>Tegan Bentley</t>
  </si>
  <si>
    <t>Jason Furnival</t>
  </si>
  <si>
    <t>Diane Bath</t>
  </si>
  <si>
    <t>Dori Hollenbeck</t>
  </si>
  <si>
    <t xml:space="preserve"> </t>
  </si>
  <si>
    <t>Cody Mumma</t>
  </si>
  <si>
    <t>Kiowa, CO</t>
  </si>
  <si>
    <t>Walden CO</t>
  </si>
  <si>
    <t>Bridgeport</t>
  </si>
  <si>
    <t>Heather Milligan</t>
  </si>
  <si>
    <t>Paul Beckett</t>
  </si>
  <si>
    <t>Michaella Lay</t>
  </si>
  <si>
    <t>Sutherland</t>
  </si>
  <si>
    <t>Meeker CO</t>
  </si>
  <si>
    <t>Will Albrecht</t>
  </si>
  <si>
    <t>Kall Mayfield</t>
  </si>
  <si>
    <t>Brush CO</t>
  </si>
  <si>
    <t>Joe Whitelock</t>
  </si>
  <si>
    <t>Craig CO</t>
  </si>
  <si>
    <t>Carla Beckett</t>
  </si>
  <si>
    <t>Kelly Adamson</t>
  </si>
  <si>
    <t>Colbran</t>
  </si>
  <si>
    <t>Travis Wheeler</t>
  </si>
  <si>
    <t>High Country 1</t>
  </si>
  <si>
    <t>Bryers</t>
  </si>
  <si>
    <t>Bull Riding</t>
  </si>
  <si>
    <t>Britt Bath</t>
  </si>
  <si>
    <t>Saratoga</t>
  </si>
  <si>
    <t>Kyra Corson</t>
  </si>
  <si>
    <t>Colby Sturgeon</t>
  </si>
  <si>
    <t>Clayton Atkinson</t>
  </si>
  <si>
    <t>Colter Nunn</t>
  </si>
  <si>
    <t>Garret Nunn</t>
  </si>
  <si>
    <t>Andrew McWilliams</t>
  </si>
  <si>
    <t>High Country 2</t>
  </si>
  <si>
    <t>Justin Smith</t>
  </si>
  <si>
    <t>Deer Trail</t>
  </si>
  <si>
    <t>Jacob Sterkel</t>
  </si>
  <si>
    <t>Kassandra Shoemaker</t>
  </si>
  <si>
    <t>Canyon City</t>
  </si>
  <si>
    <t>Fairplay</t>
  </si>
  <si>
    <t>High Country 3</t>
  </si>
  <si>
    <t>Lander</t>
  </si>
  <si>
    <t>Sami Jo Buum</t>
  </si>
  <si>
    <t>High Country 5</t>
  </si>
  <si>
    <t>Montrose</t>
  </si>
  <si>
    <t>Norwood</t>
  </si>
  <si>
    <t>Ogallala</t>
  </si>
  <si>
    <t>Jake Clark</t>
  </si>
  <si>
    <t>Kyler Clark</t>
  </si>
  <si>
    <t>Las Aminas</t>
  </si>
  <si>
    <t>Arco, ID</t>
  </si>
  <si>
    <t>Chris Williams</t>
  </si>
  <si>
    <t>Aurora</t>
  </si>
  <si>
    <t>High Country 4</t>
  </si>
  <si>
    <t>Kate Spaur-Devore</t>
  </si>
  <si>
    <t>Poncho Springs</t>
  </si>
  <si>
    <t>Harrison, NE</t>
  </si>
  <si>
    <t>Trayton Travnicek</t>
  </si>
  <si>
    <t>Tee Cross</t>
  </si>
  <si>
    <t>Dane Trumbull</t>
  </si>
  <si>
    <t>Colton Coffman</t>
  </si>
  <si>
    <t>Lewellen, NE</t>
  </si>
  <si>
    <t>Rawlins</t>
  </si>
  <si>
    <t>Tyler Ferguson</t>
  </si>
  <si>
    <t>Aubrey Berger</t>
  </si>
  <si>
    <t>Jhett James</t>
  </si>
  <si>
    <t>Cody Nolte</t>
  </si>
  <si>
    <t>Keenesburg, CO</t>
  </si>
  <si>
    <t>Kremmling, CO</t>
  </si>
  <si>
    <t>Arthur,NE</t>
  </si>
  <si>
    <t>Hyannis, NE</t>
  </si>
  <si>
    <t>Jacey Thompson</t>
  </si>
  <si>
    <t>Tori Cooper</t>
  </si>
  <si>
    <t>High Country 6</t>
  </si>
  <si>
    <t>High Country 7</t>
  </si>
  <si>
    <t>Men's All Around</t>
  </si>
  <si>
    <t>Women's All Around</t>
  </si>
  <si>
    <t>Rookie</t>
  </si>
  <si>
    <t>Dalene Harthun</t>
  </si>
  <si>
    <t>Finals Round 1</t>
  </si>
  <si>
    <t>Finals Round 2</t>
  </si>
  <si>
    <t>Creede Guardamondo</t>
  </si>
  <si>
    <t>Faith Hoffman</t>
  </si>
  <si>
    <t>Finals Average</t>
  </si>
  <si>
    <t>Wyatt Hageman</t>
  </si>
  <si>
    <t>Christopher McKenna</t>
  </si>
  <si>
    <t>Kasey Rosendahl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</si>
</sst>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;\(&quot;$&quot;#,##0.00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6" fillId="0" borderId="0"/>
    <xf numFmtId="44" fontId="8" fillId="0" borderId="0" applyFont="0" applyFill="0" applyBorder="0" applyAlignment="0" applyProtection="0"/>
    <xf numFmtId="0" fontId="8" fillId="0" borderId="0"/>
    <xf numFmtId="0" fontId="7" fillId="0" borderId="0"/>
  </cellStyleXfs>
  <cellXfs count="29">
    <xf numFmtId="0" fontId="0" fillId="0" borderId="0" xfId="0"/>
    <xf numFmtId="164" fontId="0" fillId="0" borderId="0" xfId="0" applyNumberFormat="1"/>
    <xf numFmtId="0" fontId="1" fillId="0" borderId="0" xfId="0" applyFont="1"/>
    <xf numFmtId="2" fontId="0" fillId="0" borderId="0" xfId="0" applyNumberFormat="1"/>
    <xf numFmtId="4" fontId="0" fillId="0" borderId="0" xfId="0" applyNumberFormat="1"/>
    <xf numFmtId="2" fontId="1" fillId="0" borderId="0" xfId="0" applyNumberFormat="1" applyFont="1"/>
    <xf numFmtId="2" fontId="0" fillId="0" borderId="0" xfId="0" applyNumberFormat="1" applyFont="1"/>
    <xf numFmtId="0" fontId="0" fillId="0" borderId="0" xfId="0" applyFill="1"/>
    <xf numFmtId="164" fontId="0" fillId="0" borderId="0" xfId="0" applyNumberFormat="1" applyFill="1"/>
    <xf numFmtId="165" fontId="2" fillId="0" borderId="0" xfId="0" applyNumberFormat="1" applyFont="1" applyFill="1" applyAlignment="1">
      <alignment horizontal="right"/>
    </xf>
    <xf numFmtId="4" fontId="0" fillId="0" borderId="0" xfId="0" applyNumberFormat="1" applyFill="1"/>
    <xf numFmtId="2" fontId="0" fillId="0" borderId="0" xfId="0" applyNumberFormat="1" applyFill="1"/>
    <xf numFmtId="165" fontId="3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8" fontId="0" fillId="0" borderId="0" xfId="0" applyNumberFormat="1" applyFill="1"/>
    <xf numFmtId="165" fontId="3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 horizontal="right"/>
    </xf>
    <xf numFmtId="6" fontId="0" fillId="0" borderId="0" xfId="0" applyNumberFormat="1"/>
    <xf numFmtId="0" fontId="0" fillId="0" borderId="0" xfId="0" applyFill="1" applyAlignment="1">
      <alignment horizontal="right"/>
    </xf>
    <xf numFmtId="12" fontId="0" fillId="0" borderId="0" xfId="0" applyNumberFormat="1" applyFill="1" applyAlignment="1">
      <alignment horizontal="right"/>
    </xf>
    <xf numFmtId="1" fontId="0" fillId="0" borderId="0" xfId="0" applyNumberFormat="1" applyAlignment="1"/>
    <xf numFmtId="165" fontId="9" fillId="0" borderId="0" xfId="1" applyNumberFormat="1" applyFont="1" applyFill="1" applyAlignment="1">
      <alignment horizontal="right"/>
    </xf>
    <xf numFmtId="165" fontId="9" fillId="0" borderId="0" xfId="1" applyNumberFormat="1" applyFont="1" applyFill="1" applyAlignment="1">
      <alignment horizontal="right"/>
    </xf>
    <xf numFmtId="8" fontId="0" fillId="0" borderId="0" xfId="0" applyNumberFormat="1"/>
    <xf numFmtId="0" fontId="1" fillId="0" borderId="0" xfId="0" applyFont="1" applyFill="1"/>
    <xf numFmtId="0" fontId="0" fillId="0" borderId="0" xfId="0" applyFont="1" applyFill="1"/>
  </cellXfs>
  <cellStyles count="5">
    <cellStyle name="Currency 2" xfId="2" xr:uid="{4628A373-A64B-45C4-A539-9BFD1413A540}"/>
    <cellStyle name="Normal" xfId="0" builtinId="0"/>
    <cellStyle name="Normal 2" xfId="3" xr:uid="{283A30C3-1476-4628-A0C4-40884D598DEB}"/>
    <cellStyle name="Normal 3" xfId="4" xr:uid="{E12C1645-BED8-4442-8D32-B6B1459A31EF}"/>
    <cellStyle name="Normal 4" xfId="1" xr:uid="{753966ED-BCF2-4CFB-A55D-2774D44D73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4726E-ABCB-42F4-BEF3-8C0D5D8F7914}">
  <dimension ref="A1:AY156"/>
  <sheetViews>
    <sheetView tabSelected="1" topLeftCell="A112" zoomScale="130" zoomScaleNormal="130" workbookViewId="0">
      <selection activeCell="E152" sqref="E152"/>
    </sheetView>
  </sheetViews>
  <sheetFormatPr defaultRowHeight="14.4" x14ac:dyDescent="0.3"/>
  <cols>
    <col min="1" max="1" width="3.88671875" style="14" customWidth="1"/>
    <col min="2" max="2" width="20.5546875" style="7" customWidth="1"/>
    <col min="3" max="3" width="9.5546875" customWidth="1"/>
    <col min="4" max="4" width="13.21875" customWidth="1"/>
    <col min="5" max="6" width="13.44140625" customWidth="1"/>
    <col min="7" max="7" width="10.6640625" style="3" customWidth="1"/>
    <col min="8" max="8" width="13.88671875" style="3" customWidth="1"/>
    <col min="9" max="9" width="14.109375" style="3" customWidth="1"/>
    <col min="10" max="11" width="10.6640625" style="3" customWidth="1"/>
    <col min="12" max="12" width="13.6640625" style="11" customWidth="1"/>
    <col min="13" max="13" width="14.33203125" style="11" customWidth="1"/>
    <col min="14" max="14" width="10.6640625" style="11" customWidth="1"/>
    <col min="15" max="16" width="13.109375" style="3" customWidth="1"/>
    <col min="17" max="17" width="14.33203125" style="11" customWidth="1"/>
    <col min="18" max="18" width="14" style="11" customWidth="1"/>
    <col min="19" max="19" width="10.6640625" style="11" customWidth="1"/>
    <col min="20" max="20" width="10.6640625" style="3" customWidth="1"/>
    <col min="21" max="21" width="10.6640625" style="11" customWidth="1"/>
    <col min="22" max="22" width="10.6640625" style="3" customWidth="1"/>
    <col min="23" max="24" width="10.6640625" style="11" customWidth="1"/>
    <col min="25" max="25" width="13.5546875" style="11" customWidth="1"/>
    <col min="26" max="26" width="10.6640625" style="3" customWidth="1"/>
    <col min="27" max="27" width="14.33203125" style="11" customWidth="1"/>
    <col min="28" max="29" width="10.6640625" style="11" customWidth="1"/>
    <col min="30" max="30" width="10.6640625" style="3" customWidth="1"/>
    <col min="31" max="31" width="13.5546875" style="3" customWidth="1"/>
    <col min="32" max="33" width="10.6640625" style="11" customWidth="1"/>
    <col min="34" max="34" width="13.109375" style="11" customWidth="1"/>
    <col min="35" max="38" width="10.6640625" style="11" customWidth="1"/>
    <col min="39" max="40" width="10.6640625" style="3" customWidth="1"/>
    <col min="41" max="41" width="10.6640625" style="11" customWidth="1"/>
    <col min="42" max="42" width="11.5546875" style="3" customWidth="1"/>
    <col min="43" max="43" width="15.109375" customWidth="1"/>
    <col min="44" max="44" width="16.5546875" customWidth="1"/>
    <col min="45" max="45" width="12.88671875" customWidth="1"/>
    <col min="46" max="46" width="10.44140625" style="7" customWidth="1"/>
    <col min="47" max="47" width="8.44140625" customWidth="1"/>
  </cols>
  <sheetData>
    <row r="1" spans="1:47" x14ac:dyDescent="0.3">
      <c r="C1" t="s">
        <v>27</v>
      </c>
      <c r="D1" t="s">
        <v>135</v>
      </c>
      <c r="E1" t="s">
        <v>134</v>
      </c>
      <c r="F1" t="s">
        <v>138</v>
      </c>
      <c r="G1" s="3" t="s">
        <v>2</v>
      </c>
      <c r="H1" s="3" t="s">
        <v>129</v>
      </c>
      <c r="I1" s="3" t="s">
        <v>128</v>
      </c>
      <c r="J1" s="3" t="s">
        <v>125</v>
      </c>
      <c r="K1" s="3" t="s">
        <v>124</v>
      </c>
      <c r="L1" s="11" t="s">
        <v>123</v>
      </c>
      <c r="M1" s="11" t="s">
        <v>122</v>
      </c>
      <c r="N1" s="11" t="s">
        <v>117</v>
      </c>
      <c r="O1" s="3" t="s">
        <v>116</v>
      </c>
      <c r="P1" s="3" t="s">
        <v>111</v>
      </c>
      <c r="Q1" s="11" t="s">
        <v>110</v>
      </c>
      <c r="R1" s="11" t="s">
        <v>108</v>
      </c>
      <c r="S1" s="11" t="s">
        <v>107</v>
      </c>
      <c r="T1" s="3" t="s">
        <v>105</v>
      </c>
      <c r="U1" s="11" t="s">
        <v>104</v>
      </c>
      <c r="V1" s="3" t="s">
        <v>101</v>
      </c>
      <c r="W1" s="11" t="s">
        <v>100</v>
      </c>
      <c r="X1" s="11" t="s">
        <v>99</v>
      </c>
      <c r="Y1" s="11" t="s">
        <v>98</v>
      </c>
      <c r="Z1" s="3" t="s">
        <v>96</v>
      </c>
      <c r="AA1" s="11" t="s">
        <v>95</v>
      </c>
      <c r="AB1" s="11" t="s">
        <v>94</v>
      </c>
      <c r="AC1" s="11" t="s">
        <v>93</v>
      </c>
      <c r="AD1" s="3" t="s">
        <v>90</v>
      </c>
      <c r="AE1" s="3" t="s">
        <v>88</v>
      </c>
      <c r="AF1" s="11" t="s">
        <v>81</v>
      </c>
      <c r="AG1" s="11" t="s">
        <v>78</v>
      </c>
      <c r="AH1" s="11" t="s">
        <v>77</v>
      </c>
      <c r="AI1" s="11" t="s">
        <v>75</v>
      </c>
      <c r="AJ1" s="11" t="s">
        <v>72</v>
      </c>
      <c r="AK1" s="11" t="s">
        <v>70</v>
      </c>
      <c r="AL1" s="11" t="s">
        <v>67</v>
      </c>
      <c r="AM1" s="3" t="s">
        <v>66</v>
      </c>
      <c r="AN1" s="3" t="s">
        <v>62</v>
      </c>
      <c r="AO1" s="11" t="s">
        <v>61</v>
      </c>
      <c r="AP1" s="3" t="s">
        <v>29</v>
      </c>
      <c r="AQ1" t="s">
        <v>34</v>
      </c>
      <c r="AR1" t="s">
        <v>40</v>
      </c>
      <c r="AS1" t="s">
        <v>45</v>
      </c>
      <c r="AT1" s="7" t="s">
        <v>60</v>
      </c>
      <c r="AU1" t="s">
        <v>42</v>
      </c>
    </row>
    <row r="2" spans="1:47" x14ac:dyDescent="0.3">
      <c r="B2" s="27" t="s">
        <v>0</v>
      </c>
      <c r="C2" s="2"/>
      <c r="D2" s="2"/>
      <c r="E2" s="2"/>
      <c r="F2" s="2"/>
    </row>
    <row r="3" spans="1:47" ht="15.6" x14ac:dyDescent="0.3">
      <c r="A3" s="14">
        <v>1</v>
      </c>
      <c r="B3" s="7" t="s">
        <v>118</v>
      </c>
      <c r="C3" s="3">
        <f>SUM(D3:AU3)</f>
        <v>2613.4399999999996</v>
      </c>
      <c r="D3" s="3">
        <v>248</v>
      </c>
      <c r="E3" s="3">
        <v>496</v>
      </c>
      <c r="F3" s="3">
        <v>496</v>
      </c>
      <c r="H3" s="26">
        <v>441.08</v>
      </c>
      <c r="I3" s="26">
        <v>347.03</v>
      </c>
      <c r="M3" s="19">
        <v>284.64999999999998</v>
      </c>
      <c r="N3" s="16">
        <v>300.68</v>
      </c>
      <c r="AH3" s="12"/>
    </row>
    <row r="4" spans="1:47" x14ac:dyDescent="0.3">
      <c r="A4" s="14">
        <v>2</v>
      </c>
      <c r="B4" s="7" t="s">
        <v>30</v>
      </c>
      <c r="C4" s="3">
        <f>SUM(G4:AU4)</f>
        <v>1281.3399999999999</v>
      </c>
      <c r="D4" s="3"/>
      <c r="E4" s="3"/>
      <c r="F4" s="3"/>
      <c r="N4" s="16">
        <v>676.54</v>
      </c>
      <c r="AP4" s="3">
        <v>604.79999999999995</v>
      </c>
      <c r="AQ4" s="1"/>
      <c r="AR4" s="1"/>
      <c r="AS4" s="1"/>
      <c r="AT4" s="8"/>
      <c r="AU4" s="1" t="s">
        <v>43</v>
      </c>
    </row>
    <row r="5" spans="1:47" x14ac:dyDescent="0.3">
      <c r="A5" s="14">
        <v>3</v>
      </c>
      <c r="B5" s="7" t="s">
        <v>1</v>
      </c>
      <c r="C5" s="3">
        <f>SUM(G5:AU5)</f>
        <v>1199.3700000000001</v>
      </c>
      <c r="D5" s="3"/>
      <c r="E5" s="3"/>
      <c r="F5" s="3"/>
      <c r="G5" s="3">
        <v>626.72</v>
      </c>
      <c r="AK5" s="12">
        <v>256.43</v>
      </c>
      <c r="AN5">
        <v>316.22000000000003</v>
      </c>
      <c r="AQ5" s="1"/>
      <c r="AR5" s="1"/>
      <c r="AS5" s="1"/>
      <c r="AT5" s="8"/>
      <c r="AU5" s="1"/>
    </row>
    <row r="6" spans="1:47" x14ac:dyDescent="0.3">
      <c r="A6" s="14">
        <v>4</v>
      </c>
      <c r="B6" s="7" t="s">
        <v>136</v>
      </c>
      <c r="C6" s="11">
        <v>248</v>
      </c>
      <c r="D6" s="11">
        <v>248</v>
      </c>
      <c r="E6" s="11"/>
      <c r="F6" s="11"/>
      <c r="G6" s="11"/>
      <c r="H6" s="11"/>
      <c r="I6" s="11"/>
      <c r="J6" s="11"/>
      <c r="K6" s="11"/>
      <c r="N6" s="16"/>
      <c r="O6" s="11"/>
      <c r="P6" s="11"/>
      <c r="T6" s="11"/>
      <c r="V6" s="11"/>
      <c r="Z6" s="11"/>
      <c r="AD6" s="11"/>
      <c r="AE6" s="11"/>
      <c r="AH6" s="12"/>
      <c r="AM6" s="11"/>
      <c r="AN6" s="11"/>
      <c r="AP6" s="11"/>
      <c r="AQ6" s="7"/>
      <c r="AR6" s="7"/>
      <c r="AS6" s="7"/>
      <c r="AU6" s="7"/>
    </row>
    <row r="7" spans="1:47" s="7" customFormat="1" x14ac:dyDescent="0.3">
      <c r="A7" s="21">
        <v>5</v>
      </c>
      <c r="B7" s="7" t="s">
        <v>76</v>
      </c>
      <c r="C7" s="3">
        <f>SUM(G7:AU7)</f>
        <v>195.24</v>
      </c>
      <c r="D7" s="3"/>
      <c r="E7" s="3"/>
      <c r="F7" s="3"/>
      <c r="G7" s="3"/>
      <c r="H7" s="3"/>
      <c r="I7" s="3"/>
      <c r="J7" s="3"/>
      <c r="K7" s="3"/>
      <c r="L7" s="11"/>
      <c r="M7" s="11"/>
      <c r="N7" s="11"/>
      <c r="O7" s="3"/>
      <c r="P7" s="3"/>
      <c r="Q7" s="11"/>
      <c r="R7" s="11"/>
      <c r="S7" s="11"/>
      <c r="T7" s="3"/>
      <c r="U7" s="11"/>
      <c r="V7" s="3"/>
      <c r="W7" s="11"/>
      <c r="X7" s="11"/>
      <c r="Y7" s="11"/>
      <c r="Z7" s="3"/>
      <c r="AA7" s="11"/>
      <c r="AB7" s="11"/>
      <c r="AC7" s="11"/>
      <c r="AD7" s="3"/>
      <c r="AE7" s="3"/>
      <c r="AF7" s="11"/>
      <c r="AG7" s="11"/>
      <c r="AH7" s="12">
        <v>195.24</v>
      </c>
      <c r="AI7" s="11"/>
      <c r="AJ7" s="11"/>
      <c r="AK7" s="11"/>
      <c r="AL7" s="11"/>
      <c r="AM7" s="3"/>
      <c r="AN7" s="3"/>
      <c r="AO7" s="11"/>
      <c r="AP7" s="3"/>
      <c r="AQ7"/>
      <c r="AR7"/>
      <c r="AS7"/>
      <c r="AU7"/>
    </row>
    <row r="8" spans="1:47" s="7" customFormat="1" x14ac:dyDescent="0.3">
      <c r="A8" s="2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6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2"/>
      <c r="AI8" s="11"/>
      <c r="AJ8" s="11"/>
      <c r="AK8" s="11"/>
      <c r="AL8" s="11"/>
      <c r="AM8" s="11"/>
      <c r="AN8" s="11"/>
      <c r="AO8" s="11"/>
      <c r="AP8" s="11"/>
    </row>
    <row r="9" spans="1:47" x14ac:dyDescent="0.3">
      <c r="B9" s="27" t="s">
        <v>3</v>
      </c>
      <c r="C9" s="5"/>
      <c r="D9" s="5"/>
      <c r="E9" s="5"/>
      <c r="F9" s="5"/>
      <c r="W9" s="11" t="s">
        <v>58</v>
      </c>
    </row>
    <row r="10" spans="1:47" x14ac:dyDescent="0.3">
      <c r="A10" s="14">
        <v>1</v>
      </c>
      <c r="B10" s="7" t="s">
        <v>4</v>
      </c>
      <c r="C10" s="3">
        <f>SUM(D10:AU10)</f>
        <v>3434.44</v>
      </c>
      <c r="D10" s="3">
        <v>444</v>
      </c>
      <c r="E10" s="3"/>
      <c r="F10" s="3"/>
      <c r="G10" s="3">
        <v>163.36000000000001</v>
      </c>
      <c r="N10" s="16">
        <v>423.03</v>
      </c>
      <c r="P10" s="3">
        <v>277.91000000000003</v>
      </c>
      <c r="V10">
        <v>460.23</v>
      </c>
      <c r="AB10" s="11" t="s">
        <v>58</v>
      </c>
      <c r="AF10" s="16">
        <v>201.37</v>
      </c>
      <c r="AK10" s="12">
        <v>734.46</v>
      </c>
      <c r="AS10">
        <v>730.08</v>
      </c>
    </row>
    <row r="11" spans="1:47" ht="15.6" x14ac:dyDescent="0.3">
      <c r="A11" s="14">
        <v>2</v>
      </c>
      <c r="B11" s="7" t="s">
        <v>59</v>
      </c>
      <c r="C11" s="3">
        <f>SUM(D11:AU11)</f>
        <v>2776.24</v>
      </c>
      <c r="D11" s="3"/>
      <c r="E11" s="3"/>
      <c r="F11" s="3"/>
      <c r="I11" s="26">
        <v>127.75</v>
      </c>
      <c r="M11" s="19">
        <v>507.23</v>
      </c>
      <c r="Q11" s="12">
        <v>653.27</v>
      </c>
      <c r="W11" s="13">
        <v>617.58000000000004</v>
      </c>
      <c r="AF11" s="16">
        <v>302.06</v>
      </c>
      <c r="AI11" s="12">
        <v>356.63</v>
      </c>
      <c r="AT11" s="9">
        <v>211.72</v>
      </c>
    </row>
    <row r="12" spans="1:47" x14ac:dyDescent="0.3">
      <c r="A12" s="14">
        <v>3</v>
      </c>
      <c r="B12" s="7" t="s">
        <v>46</v>
      </c>
      <c r="C12" s="3">
        <f>SUM(D12:AU12)</f>
        <v>2723.3899999999994</v>
      </c>
      <c r="D12" s="3">
        <v>296</v>
      </c>
      <c r="E12" s="3">
        <v>740</v>
      </c>
      <c r="F12" s="3">
        <v>740</v>
      </c>
      <c r="N12" s="16">
        <v>188.01</v>
      </c>
      <c r="P12" s="3">
        <v>92.63</v>
      </c>
      <c r="V12">
        <v>79.349999999999994</v>
      </c>
      <c r="AF12" s="16">
        <v>100.68</v>
      </c>
      <c r="AS12">
        <v>486.72</v>
      </c>
    </row>
    <row r="13" spans="1:47" ht="15.6" x14ac:dyDescent="0.3">
      <c r="A13" s="14">
        <v>4</v>
      </c>
      <c r="B13" s="7" t="s">
        <v>91</v>
      </c>
      <c r="C13" s="3">
        <f>SUM(G13:AU13)</f>
        <v>2231.34</v>
      </c>
      <c r="D13" s="3"/>
      <c r="E13" s="3"/>
      <c r="F13" s="3"/>
      <c r="H13" s="26">
        <v>171.72</v>
      </c>
      <c r="L13" s="19">
        <v>422.32</v>
      </c>
      <c r="W13" s="13">
        <v>411.72</v>
      </c>
      <c r="X13" s="13">
        <v>523.44000000000005</v>
      </c>
      <c r="Y13" s="13">
        <v>171.72</v>
      </c>
      <c r="AL13" s="12"/>
      <c r="AO13" s="11">
        <v>530.41999999999996</v>
      </c>
      <c r="AT13" s="9"/>
    </row>
    <row r="14" spans="1:47" x14ac:dyDescent="0.3">
      <c r="A14" s="14">
        <v>5</v>
      </c>
      <c r="B14" s="7" t="s">
        <v>35</v>
      </c>
      <c r="C14" s="3">
        <f>SUM(G14:AU14)</f>
        <v>1282.49</v>
      </c>
      <c r="D14" s="3"/>
      <c r="E14" s="3"/>
      <c r="F14" s="3"/>
      <c r="U14" s="13">
        <v>137.84</v>
      </c>
      <c r="AQ14">
        <v>509.49</v>
      </c>
      <c r="AT14" s="9">
        <v>635.16</v>
      </c>
    </row>
    <row r="15" spans="1:47" x14ac:dyDescent="0.3">
      <c r="A15" s="14">
        <v>6</v>
      </c>
      <c r="B15" s="7" t="s">
        <v>69</v>
      </c>
      <c r="C15" s="3">
        <f>SUM(G15:AU15)</f>
        <v>472.11</v>
      </c>
      <c r="D15" s="3"/>
      <c r="E15" s="3"/>
      <c r="F15" s="3"/>
      <c r="Z15" s="20">
        <v>210</v>
      </c>
      <c r="AJ15" s="11" t="s">
        <v>58</v>
      </c>
      <c r="AL15" s="12">
        <v>262.11</v>
      </c>
      <c r="AT15" s="9"/>
    </row>
    <row r="16" spans="1:47" x14ac:dyDescent="0.3">
      <c r="A16" s="14">
        <v>7</v>
      </c>
      <c r="B16" s="7" t="s">
        <v>5</v>
      </c>
      <c r="C16" s="3">
        <f>SUM(G16:AU16)</f>
        <v>265.3</v>
      </c>
      <c r="D16" s="3"/>
      <c r="E16" s="3"/>
      <c r="F16" s="3"/>
      <c r="G16" s="3">
        <v>81.680000000000007</v>
      </c>
      <c r="AK16" s="12">
        <v>183.62</v>
      </c>
    </row>
    <row r="17" spans="1:50" x14ac:dyDescent="0.3">
      <c r="C17" s="3"/>
      <c r="D17" s="3"/>
      <c r="E17" s="3"/>
      <c r="F17" s="3"/>
    </row>
    <row r="18" spans="1:50" x14ac:dyDescent="0.3">
      <c r="B18" s="27" t="s">
        <v>6</v>
      </c>
      <c r="C18" s="5"/>
      <c r="D18" s="5"/>
      <c r="E18" s="5"/>
      <c r="F18" s="5"/>
    </row>
    <row r="19" spans="1:50" x14ac:dyDescent="0.3">
      <c r="A19" s="14">
        <v>1</v>
      </c>
      <c r="B19" s="7" t="s">
        <v>36</v>
      </c>
      <c r="C19" s="3">
        <f>SUM(E19:AU19)</f>
        <v>4308.670000000001</v>
      </c>
      <c r="D19" s="3"/>
      <c r="E19" s="3">
        <v>361</v>
      </c>
      <c r="F19" s="3"/>
      <c r="G19"/>
      <c r="H19" s="26">
        <v>255.51</v>
      </c>
      <c r="I19" s="26">
        <v>708.6</v>
      </c>
      <c r="J19"/>
      <c r="K19"/>
      <c r="L19" s="7"/>
      <c r="M19" s="7"/>
      <c r="N19" s="7"/>
      <c r="O19"/>
      <c r="P19"/>
      <c r="Q19" s="7"/>
      <c r="R19" s="12">
        <v>148.71</v>
      </c>
      <c r="S19" s="12">
        <v>588.78</v>
      </c>
      <c r="T19"/>
      <c r="U19" s="13">
        <v>701.33</v>
      </c>
      <c r="V19"/>
      <c r="W19" s="7"/>
      <c r="X19" s="7"/>
      <c r="Y19" s="7"/>
      <c r="Z19"/>
      <c r="AA19" s="7"/>
      <c r="AB19" s="7"/>
      <c r="AC19" s="12">
        <v>347.63</v>
      </c>
      <c r="AD19"/>
      <c r="AE19"/>
      <c r="AF19" s="7"/>
      <c r="AG19" s="7"/>
      <c r="AH19" s="7"/>
      <c r="AI19" s="7"/>
      <c r="AJ19" s="12">
        <v>740.84</v>
      </c>
      <c r="AK19" s="12">
        <v>196.55</v>
      </c>
      <c r="AL19" s="12">
        <v>150.93</v>
      </c>
      <c r="AM19"/>
      <c r="AN19"/>
      <c r="AO19" s="7"/>
      <c r="AP19"/>
      <c r="AQ19" s="1"/>
      <c r="AR19" s="4">
        <v>108.79</v>
      </c>
      <c r="AS19" s="4"/>
      <c r="AT19" s="10"/>
    </row>
    <row r="20" spans="1:50" ht="15.6" x14ac:dyDescent="0.3">
      <c r="A20" s="14">
        <v>2</v>
      </c>
      <c r="B20" s="7" t="s">
        <v>28</v>
      </c>
      <c r="C20" s="3">
        <f>SUM(G20:AU20)</f>
        <v>3714.04</v>
      </c>
      <c r="D20" s="3"/>
      <c r="E20" s="3"/>
      <c r="F20" s="3"/>
      <c r="G20">
        <v>94.63</v>
      </c>
      <c r="H20"/>
      <c r="I20" s="26">
        <v>354.3</v>
      </c>
      <c r="J20"/>
      <c r="K20"/>
      <c r="L20" s="19">
        <v>610.84</v>
      </c>
      <c r="M20" s="7"/>
      <c r="N20" s="7"/>
      <c r="O20"/>
      <c r="P20"/>
      <c r="Q20" s="7"/>
      <c r="R20" s="7"/>
      <c r="S20" s="7"/>
      <c r="T20"/>
      <c r="U20" s="13">
        <v>701.33</v>
      </c>
      <c r="V20"/>
      <c r="W20" s="13">
        <v>100.34</v>
      </c>
      <c r="X20" s="7"/>
      <c r="Y20" s="7"/>
      <c r="Z20"/>
      <c r="AA20" s="7"/>
      <c r="AB20" s="7"/>
      <c r="AC20" s="7"/>
      <c r="AD20" s="13">
        <v>909.18</v>
      </c>
      <c r="AE20"/>
      <c r="AF20" s="7"/>
      <c r="AG20" s="7"/>
      <c r="AH20" s="7"/>
      <c r="AI20" s="7"/>
      <c r="AJ20" s="7"/>
      <c r="AK20" s="12">
        <v>943.42</v>
      </c>
      <c r="AL20" s="7"/>
      <c r="AM20"/>
      <c r="AN20"/>
      <c r="AO20" s="7"/>
      <c r="AP20"/>
      <c r="AQ20" s="1"/>
      <c r="AR20" s="1"/>
      <c r="AS20" s="1"/>
      <c r="AT20" s="8"/>
      <c r="AU20" s="1"/>
    </row>
    <row r="21" spans="1:50" ht="15.6" x14ac:dyDescent="0.3">
      <c r="A21" s="14">
        <v>3</v>
      </c>
      <c r="B21" s="7" t="s">
        <v>33</v>
      </c>
      <c r="C21" s="3">
        <f>SUM(D21:AU21)</f>
        <v>2803.2300000000005</v>
      </c>
      <c r="D21" s="3">
        <v>361</v>
      </c>
      <c r="E21" s="3"/>
      <c r="F21" s="3">
        <v>361</v>
      </c>
      <c r="G21"/>
      <c r="H21"/>
      <c r="I21"/>
      <c r="J21"/>
      <c r="K21"/>
      <c r="L21" s="19">
        <v>407.23</v>
      </c>
      <c r="M21" s="7"/>
      <c r="N21" s="7"/>
      <c r="O21"/>
      <c r="P21"/>
      <c r="Q21" s="7"/>
      <c r="R21" s="7"/>
      <c r="S21" s="7"/>
      <c r="T21"/>
      <c r="U21" s="7"/>
      <c r="V21"/>
      <c r="W21" s="7"/>
      <c r="X21" s="7"/>
      <c r="Y21" s="7"/>
      <c r="Z21"/>
      <c r="AA21" s="7"/>
      <c r="AB21" s="7"/>
      <c r="AC21" s="7"/>
      <c r="AD21"/>
      <c r="AE21"/>
      <c r="AF21" s="7"/>
      <c r="AG21" s="7"/>
      <c r="AH21" s="7"/>
      <c r="AI21" s="7"/>
      <c r="AJ21" s="7"/>
      <c r="AK21" s="7"/>
      <c r="AL21" s="7"/>
      <c r="AM21"/>
      <c r="AN21"/>
      <c r="AO21" s="7"/>
      <c r="AP21">
        <v>612.86</v>
      </c>
      <c r="AQ21" s="1"/>
      <c r="AR21" s="1"/>
      <c r="AS21" s="1"/>
      <c r="AT21" s="9">
        <v>1061.1400000000001</v>
      </c>
      <c r="AU21" s="1"/>
      <c r="AX21" t="s">
        <v>58</v>
      </c>
    </row>
    <row r="22" spans="1:50" x14ac:dyDescent="0.3">
      <c r="A22" s="14">
        <v>4</v>
      </c>
      <c r="B22" s="7" t="s">
        <v>92</v>
      </c>
      <c r="C22" s="3">
        <f>SUM(E22:AU22)</f>
        <v>2027.8200000000002</v>
      </c>
      <c r="D22" s="3"/>
      <c r="E22" s="3">
        <v>542</v>
      </c>
      <c r="F22" s="3">
        <v>542</v>
      </c>
      <c r="G22" s="3">
        <v>315.42</v>
      </c>
      <c r="AC22" s="12">
        <v>628.4</v>
      </c>
      <c r="AU22" s="4"/>
    </row>
    <row r="23" spans="1:50" x14ac:dyDescent="0.3">
      <c r="A23" s="14">
        <v>5</v>
      </c>
      <c r="B23" s="7" t="s">
        <v>48</v>
      </c>
      <c r="C23" s="3">
        <f>SUM(G23:AU23)</f>
        <v>1396.62</v>
      </c>
      <c r="D23" s="3"/>
      <c r="E23" s="3"/>
      <c r="F23" s="3"/>
      <c r="G23"/>
      <c r="H23"/>
      <c r="I23"/>
      <c r="J23"/>
      <c r="K23"/>
      <c r="L23" s="7"/>
      <c r="M23" s="7"/>
      <c r="N23" s="16">
        <v>314.73</v>
      </c>
      <c r="O23"/>
      <c r="P23"/>
      <c r="Q23" s="7"/>
      <c r="R23" s="7"/>
      <c r="S23" s="7"/>
      <c r="T23"/>
      <c r="U23" s="7"/>
      <c r="V23"/>
      <c r="W23" s="7"/>
      <c r="X23" s="7"/>
      <c r="Y23" s="7"/>
      <c r="Z23"/>
      <c r="AA23" s="7"/>
      <c r="AB23" s="7"/>
      <c r="AC23" s="7"/>
      <c r="AD23"/>
      <c r="AE23"/>
      <c r="AF23" s="16">
        <v>408.72</v>
      </c>
      <c r="AG23" s="7"/>
      <c r="AH23" s="7"/>
      <c r="AI23" s="7"/>
      <c r="AJ23" s="7"/>
      <c r="AK23" s="12">
        <v>353.78</v>
      </c>
      <c r="AL23" s="7"/>
      <c r="AM23"/>
      <c r="AN23"/>
      <c r="AO23" s="7"/>
      <c r="AP23"/>
      <c r="AQ23" s="1"/>
      <c r="AR23" s="1"/>
      <c r="AS23" s="1">
        <v>319.39</v>
      </c>
      <c r="AT23" s="8"/>
      <c r="AU23" s="1"/>
    </row>
    <row r="24" spans="1:50" x14ac:dyDescent="0.3">
      <c r="A24" s="14">
        <v>6</v>
      </c>
      <c r="B24" s="7" t="s">
        <v>8</v>
      </c>
      <c r="C24" s="3">
        <f>SUM(G24:AU24)</f>
        <v>1358.73</v>
      </c>
      <c r="D24" s="3"/>
      <c r="E24" s="3"/>
      <c r="F24" s="3"/>
      <c r="G24" s="3">
        <v>425.82</v>
      </c>
      <c r="AJ24" s="11">
        <v>932.91</v>
      </c>
    </row>
    <row r="25" spans="1:50" x14ac:dyDescent="0.3">
      <c r="A25" s="14">
        <v>7</v>
      </c>
      <c r="B25" s="7" t="s">
        <v>7</v>
      </c>
      <c r="C25" s="3">
        <f>SUM(G25:AU25)</f>
        <v>1325.99</v>
      </c>
      <c r="D25" s="3"/>
      <c r="E25" s="3"/>
      <c r="F25" s="3"/>
      <c r="G25" s="3">
        <v>536.22</v>
      </c>
      <c r="P25" s="3">
        <v>789.77</v>
      </c>
    </row>
    <row r="26" spans="1:50" x14ac:dyDescent="0.3">
      <c r="A26" s="14">
        <v>8</v>
      </c>
      <c r="B26" s="7" t="s">
        <v>49</v>
      </c>
      <c r="C26" s="3">
        <f>SUM(G26:AU26)</f>
        <v>733.56999999999994</v>
      </c>
      <c r="D26" s="3"/>
      <c r="E26" s="3"/>
      <c r="F26" s="3"/>
      <c r="G26"/>
      <c r="H26" s="26">
        <v>383.27</v>
      </c>
      <c r="I26"/>
      <c r="J26"/>
      <c r="K26"/>
      <c r="L26" s="7"/>
      <c r="M26" s="7"/>
      <c r="N26" s="7"/>
      <c r="O26"/>
      <c r="P26"/>
      <c r="Q26" s="7"/>
      <c r="R26" s="7"/>
      <c r="S26" s="7"/>
      <c r="T26"/>
      <c r="U26" s="7"/>
      <c r="V26"/>
      <c r="W26" s="7"/>
      <c r="X26" s="7"/>
      <c r="Y26" s="7"/>
      <c r="Z26"/>
      <c r="AA26" s="7"/>
      <c r="AB26" s="7"/>
      <c r="AC26" s="7"/>
      <c r="AD26"/>
      <c r="AE26"/>
      <c r="AF26" s="7"/>
      <c r="AG26" s="7"/>
      <c r="AH26" s="12">
        <v>190.6</v>
      </c>
      <c r="AI26" s="7"/>
      <c r="AJ26" s="7"/>
      <c r="AK26" s="7"/>
      <c r="AL26" s="7"/>
      <c r="AM26"/>
      <c r="AN26"/>
      <c r="AO26" s="7"/>
      <c r="AP26"/>
      <c r="AQ26" s="1"/>
      <c r="AR26" s="1"/>
      <c r="AS26" s="1">
        <v>159.69999999999999</v>
      </c>
      <c r="AT26" s="8"/>
      <c r="AU26" s="1"/>
    </row>
    <row r="27" spans="1:50" x14ac:dyDescent="0.3">
      <c r="A27" s="14">
        <v>9</v>
      </c>
      <c r="B27" s="7" t="s">
        <v>47</v>
      </c>
      <c r="C27" s="3">
        <f>SUM(G27:AU27)</f>
        <v>558.94000000000005</v>
      </c>
      <c r="D27" s="3"/>
      <c r="E27" s="3"/>
      <c r="F27" s="3"/>
      <c r="G27"/>
      <c r="H27"/>
      <c r="I27"/>
      <c r="J27"/>
      <c r="K27"/>
      <c r="L27" s="7"/>
      <c r="M27" s="7"/>
      <c r="N27" s="7"/>
      <c r="O27"/>
      <c r="P27"/>
      <c r="Q27" s="7"/>
      <c r="R27" s="7"/>
      <c r="S27" s="7"/>
      <c r="T27"/>
      <c r="U27" s="7"/>
      <c r="V27"/>
      <c r="W27" s="7"/>
      <c r="X27" s="7"/>
      <c r="Y27" s="7"/>
      <c r="Z27"/>
      <c r="AA27" s="7"/>
      <c r="AB27" s="7"/>
      <c r="AC27" s="7"/>
      <c r="AD27"/>
      <c r="AE27"/>
      <c r="AF27" s="7"/>
      <c r="AG27" s="7"/>
      <c r="AH27" s="7"/>
      <c r="AI27" s="7"/>
      <c r="AJ27" s="7"/>
      <c r="AK27" s="7"/>
      <c r="AL27" s="7"/>
      <c r="AM27"/>
      <c r="AN27"/>
      <c r="AO27" s="7"/>
      <c r="AP27"/>
      <c r="AQ27" s="1"/>
      <c r="AR27" s="1"/>
      <c r="AS27" s="1">
        <v>558.94000000000005</v>
      </c>
      <c r="AT27" s="8"/>
    </row>
    <row r="28" spans="1:50" x14ac:dyDescent="0.3">
      <c r="A28" s="14">
        <v>10</v>
      </c>
      <c r="B28" s="7" t="s">
        <v>119</v>
      </c>
      <c r="C28" s="3">
        <f>SUM(G28:AU28)</f>
        <v>550.78</v>
      </c>
      <c r="D28" s="3"/>
      <c r="E28" s="3"/>
      <c r="F28" s="3"/>
      <c r="N28" s="16">
        <v>550.78</v>
      </c>
    </row>
    <row r="29" spans="1:50" x14ac:dyDescent="0.3">
      <c r="A29" s="14">
        <v>11</v>
      </c>
      <c r="B29" s="7" t="s">
        <v>137</v>
      </c>
      <c r="C29" s="11">
        <v>542</v>
      </c>
      <c r="D29" s="11">
        <v>542</v>
      </c>
      <c r="E29" s="11"/>
      <c r="F29" s="11"/>
      <c r="G29" s="11"/>
      <c r="H29" s="11"/>
      <c r="I29" s="11"/>
      <c r="J29"/>
      <c r="K29" s="11"/>
      <c r="N29" s="16"/>
      <c r="O29" s="11"/>
      <c r="P29" s="11"/>
      <c r="T29" s="11"/>
      <c r="V29" s="11"/>
      <c r="Z29" s="11"/>
      <c r="AD29" s="11"/>
      <c r="AE29" s="11"/>
      <c r="AM29" s="11"/>
      <c r="AN29" s="11"/>
      <c r="AP29" s="11"/>
      <c r="AQ29" s="7"/>
      <c r="AR29" s="7"/>
      <c r="AS29" s="7"/>
      <c r="AU29" s="7"/>
    </row>
    <row r="30" spans="1:50" x14ac:dyDescent="0.3">
      <c r="A30" s="14">
        <v>12</v>
      </c>
      <c r="B30" s="7" t="s">
        <v>51</v>
      </c>
      <c r="C30" s="3">
        <f>SUM(G30:AU30)</f>
        <v>356.93</v>
      </c>
      <c r="D30" s="3"/>
      <c r="E30" s="3"/>
      <c r="F30" s="3"/>
      <c r="G30"/>
      <c r="H30"/>
      <c r="I30"/>
      <c r="J30"/>
      <c r="K30"/>
      <c r="L30" s="7"/>
      <c r="M30" s="7"/>
      <c r="N30" s="7"/>
      <c r="O30"/>
      <c r="P30"/>
      <c r="Q30" s="7"/>
      <c r="R30" s="7"/>
      <c r="S30" s="7"/>
      <c r="T30"/>
      <c r="U30" s="7"/>
      <c r="V30"/>
      <c r="W30" s="7"/>
      <c r="X30" s="7"/>
      <c r="Y30" s="7"/>
      <c r="Z30"/>
      <c r="AA30" s="7"/>
      <c r="AB30" s="7"/>
      <c r="AC30" s="7"/>
      <c r="AD30"/>
      <c r="AE30"/>
      <c r="AF30" s="7"/>
      <c r="AG30" s="7"/>
      <c r="AH30" s="7"/>
      <c r="AI30" s="7"/>
      <c r="AJ30" s="7"/>
      <c r="AK30" s="7"/>
      <c r="AL30" s="7"/>
      <c r="AM30"/>
      <c r="AN30"/>
      <c r="AO30" s="9">
        <v>356.93</v>
      </c>
      <c r="AP30"/>
      <c r="AQ30" s="1"/>
      <c r="AR30" s="1"/>
      <c r="AS30" s="1"/>
      <c r="AT30" s="8"/>
      <c r="AU30" s="1"/>
    </row>
    <row r="31" spans="1:50" x14ac:dyDescent="0.3">
      <c r="A31" s="14">
        <v>13</v>
      </c>
      <c r="B31" s="7" t="s">
        <v>126</v>
      </c>
      <c r="C31" s="3">
        <f>SUM(G31:AU31)</f>
        <v>317.41000000000003</v>
      </c>
      <c r="D31" s="3"/>
      <c r="E31" s="3"/>
      <c r="F31" s="3"/>
      <c r="G31" s="11"/>
      <c r="H31" s="11"/>
      <c r="I31" s="11"/>
      <c r="J31">
        <v>317.41000000000003</v>
      </c>
      <c r="K31" s="11"/>
      <c r="N31" s="16"/>
      <c r="O31" s="11"/>
      <c r="P31" s="11"/>
      <c r="T31" s="11"/>
      <c r="V31" s="11"/>
      <c r="Z31" s="11"/>
      <c r="AD31" s="11"/>
      <c r="AE31" s="11"/>
      <c r="AM31" s="11"/>
      <c r="AN31" s="11"/>
      <c r="AP31" s="11"/>
      <c r="AQ31" s="7"/>
      <c r="AR31" s="7"/>
      <c r="AS31" s="7"/>
      <c r="AU31" s="1"/>
    </row>
    <row r="32" spans="1:50" s="7" customFormat="1" x14ac:dyDescent="0.3">
      <c r="A32" s="21">
        <v>14</v>
      </c>
      <c r="B32" s="7" t="s">
        <v>82</v>
      </c>
      <c r="C32" s="3">
        <f>SUM(G32:AU32)</f>
        <v>302.75</v>
      </c>
      <c r="D32" s="3"/>
      <c r="E32" s="3"/>
      <c r="F32" s="3"/>
      <c r="G32" s="3"/>
      <c r="H32" s="3"/>
      <c r="I32" s="3"/>
      <c r="J32" s="3"/>
      <c r="K32" s="3"/>
      <c r="L32" s="11"/>
      <c r="M32" s="11"/>
      <c r="N32" s="11"/>
      <c r="O32" s="3"/>
      <c r="P32" s="3"/>
      <c r="Q32" s="11"/>
      <c r="R32" s="11"/>
      <c r="S32" s="11"/>
      <c r="T32" s="3"/>
      <c r="U32" s="11"/>
      <c r="V32" s="3"/>
      <c r="W32" s="11"/>
      <c r="X32" s="11"/>
      <c r="Y32" s="11"/>
      <c r="Z32" s="3"/>
      <c r="AA32" s="11"/>
      <c r="AB32" s="11"/>
      <c r="AC32" s="11"/>
      <c r="AD32" s="3"/>
      <c r="AE32" s="3"/>
      <c r="AF32" s="16">
        <v>302.75</v>
      </c>
      <c r="AG32" s="11"/>
      <c r="AH32" s="11"/>
      <c r="AI32" s="11"/>
      <c r="AJ32" s="11"/>
      <c r="AK32" s="11"/>
      <c r="AL32" s="11"/>
      <c r="AM32" s="3"/>
      <c r="AN32" s="3"/>
      <c r="AO32" s="11"/>
      <c r="AP32" s="3"/>
      <c r="AQ32"/>
      <c r="AR32"/>
      <c r="AS32"/>
      <c r="AU32" s="1"/>
    </row>
    <row r="33" spans="1:51" s="7" customFormat="1" x14ac:dyDescent="0.3">
      <c r="A33" s="21">
        <v>15</v>
      </c>
      <c r="B33" s="7" t="s">
        <v>9</v>
      </c>
      <c r="C33" s="3">
        <f>SUM(G33:AU33)</f>
        <v>205.03</v>
      </c>
      <c r="D33" s="3"/>
      <c r="E33" s="3"/>
      <c r="F33" s="3"/>
      <c r="G33" s="3">
        <v>205.03</v>
      </c>
      <c r="H33" s="3"/>
      <c r="I33" s="3"/>
      <c r="J33" s="3"/>
      <c r="K33" s="3"/>
      <c r="L33" s="11"/>
      <c r="M33" s="11"/>
      <c r="N33" s="11"/>
      <c r="O33" s="3"/>
      <c r="P33" s="3"/>
      <c r="Q33" s="11"/>
      <c r="R33" s="11"/>
      <c r="S33" s="11"/>
      <c r="T33" s="3"/>
      <c r="U33" s="11"/>
      <c r="V33" s="3"/>
      <c r="W33" s="11"/>
      <c r="X33" s="11"/>
      <c r="Y33" s="11"/>
      <c r="Z33" s="3"/>
      <c r="AA33" s="11"/>
      <c r="AB33" s="11"/>
      <c r="AC33" s="11"/>
      <c r="AD33" s="3"/>
      <c r="AE33" s="3"/>
      <c r="AF33" s="11"/>
      <c r="AG33" s="11"/>
      <c r="AH33" s="11"/>
      <c r="AI33" s="11"/>
      <c r="AJ33" s="11"/>
      <c r="AK33" s="11"/>
      <c r="AL33" s="11"/>
      <c r="AM33" s="3"/>
      <c r="AN33" s="3"/>
      <c r="AO33" s="11"/>
      <c r="AP33" s="3"/>
      <c r="AQ33"/>
      <c r="AR33"/>
      <c r="AS33"/>
    </row>
    <row r="34" spans="1:51" s="7" customFormat="1" x14ac:dyDescent="0.3">
      <c r="A34" s="21"/>
      <c r="C34" s="11"/>
      <c r="D34" s="11"/>
      <c r="E34" s="11"/>
      <c r="F34" s="11"/>
      <c r="G34" s="11"/>
      <c r="H34" s="11"/>
      <c r="I34" s="11"/>
      <c r="J34"/>
      <c r="K34" s="11"/>
      <c r="L34" s="11"/>
      <c r="M34" s="11"/>
      <c r="N34" s="16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</row>
    <row r="35" spans="1:51" x14ac:dyDescent="0.3">
      <c r="B35" s="27" t="s">
        <v>10</v>
      </c>
      <c r="C35" s="5"/>
      <c r="D35" s="5"/>
      <c r="E35" s="5"/>
      <c r="F35" s="5"/>
    </row>
    <row r="36" spans="1:51" x14ac:dyDescent="0.3">
      <c r="A36" s="14">
        <v>1</v>
      </c>
      <c r="B36" s="7" t="s">
        <v>44</v>
      </c>
      <c r="C36" s="3">
        <f>SUM(D36:AU36)</f>
        <v>3001.44</v>
      </c>
      <c r="D36" s="3">
        <v>590</v>
      </c>
      <c r="E36" s="3"/>
      <c r="F36" s="3">
        <v>590</v>
      </c>
      <c r="O36">
        <v>527.74</v>
      </c>
      <c r="AF36" s="16">
        <v>514.67999999999995</v>
      </c>
      <c r="AO36" s="9">
        <v>779.02</v>
      </c>
    </row>
    <row r="37" spans="1:51" ht="15.6" x14ac:dyDescent="0.3">
      <c r="A37" s="14">
        <v>2</v>
      </c>
      <c r="B37" s="7" t="s">
        <v>12</v>
      </c>
      <c r="C37" s="3">
        <f>SUM(D37:AV37)</f>
        <v>2811.27</v>
      </c>
      <c r="D37" s="3">
        <v>394</v>
      </c>
      <c r="E37" s="3">
        <v>394</v>
      </c>
      <c r="F37" s="3">
        <v>394</v>
      </c>
      <c r="G37" s="3">
        <v>149.83000000000001</v>
      </c>
      <c r="L37" s="19">
        <v>380.42</v>
      </c>
      <c r="M37" s="19">
        <v>435.16</v>
      </c>
      <c r="AA37" s="19">
        <v>259.64999999999998</v>
      </c>
      <c r="AB37" s="12">
        <v>404.21</v>
      </c>
      <c r="AW37" t="s">
        <v>58</v>
      </c>
      <c r="AY37" t="s">
        <v>58</v>
      </c>
    </row>
    <row r="38" spans="1:51" x14ac:dyDescent="0.3">
      <c r="A38" s="15">
        <v>3</v>
      </c>
      <c r="B38" s="7" t="s">
        <v>68</v>
      </c>
      <c r="C38" s="3">
        <f>SUM(G38:AU38)</f>
        <v>1497.01</v>
      </c>
      <c r="D38" s="3"/>
      <c r="E38" s="3"/>
      <c r="F38" s="3"/>
      <c r="AF38" s="16">
        <v>408.72</v>
      </c>
      <c r="AJ38" s="12">
        <v>409.12</v>
      </c>
      <c r="AL38" s="12">
        <v>679.17</v>
      </c>
      <c r="AN38"/>
    </row>
    <row r="39" spans="1:51" x14ac:dyDescent="0.3">
      <c r="A39" s="23">
        <v>4</v>
      </c>
      <c r="B39" s="7" t="s">
        <v>4</v>
      </c>
      <c r="C39" s="3">
        <f>SUM(E39:AU39)</f>
        <v>1491.71</v>
      </c>
      <c r="D39" s="3"/>
      <c r="E39" s="3">
        <v>590</v>
      </c>
      <c r="F39" s="3"/>
      <c r="AN39">
        <v>901.71</v>
      </c>
    </row>
    <row r="40" spans="1:51" x14ac:dyDescent="0.3">
      <c r="A40" s="23">
        <v>5</v>
      </c>
      <c r="B40" s="7" t="s">
        <v>32</v>
      </c>
      <c r="C40" s="3">
        <f>SUM(G40:AU40)</f>
        <v>1193.44</v>
      </c>
      <c r="D40" s="3"/>
      <c r="E40" s="3"/>
      <c r="F40" s="3"/>
      <c r="AI40" s="12">
        <v>664.21</v>
      </c>
      <c r="AJ40" s="12">
        <v>204.56</v>
      </c>
      <c r="AP40" s="3">
        <v>324.67</v>
      </c>
    </row>
    <row r="41" spans="1:51" x14ac:dyDescent="0.3">
      <c r="A41" s="23">
        <v>6</v>
      </c>
      <c r="B41" s="7" t="s">
        <v>120</v>
      </c>
      <c r="C41" s="3">
        <f>SUM(G41:AU41)</f>
        <v>1066.8</v>
      </c>
      <c r="D41" s="3"/>
      <c r="E41" s="3"/>
      <c r="F41" s="3"/>
      <c r="N41" s="16">
        <v>1066.8</v>
      </c>
      <c r="AF41" s="16"/>
      <c r="AG41" s="13"/>
      <c r="AN41"/>
    </row>
    <row r="42" spans="1:51" x14ac:dyDescent="0.3">
      <c r="A42" s="23">
        <v>7</v>
      </c>
      <c r="B42" s="7" t="s">
        <v>11</v>
      </c>
      <c r="C42" s="3">
        <f>SUM(G42:AU42)</f>
        <v>1042.73</v>
      </c>
      <c r="D42" s="3"/>
      <c r="E42" s="3"/>
      <c r="F42" s="3"/>
      <c r="G42" s="3">
        <v>425.82</v>
      </c>
      <c r="Z42" s="20">
        <v>420</v>
      </c>
      <c r="AU42">
        <v>196.91</v>
      </c>
    </row>
    <row r="43" spans="1:51" x14ac:dyDescent="0.3">
      <c r="A43" s="23">
        <v>8</v>
      </c>
      <c r="B43" s="7" t="s">
        <v>13</v>
      </c>
      <c r="C43" s="3">
        <f>SUM(G43:AU43)</f>
        <v>735.72</v>
      </c>
      <c r="D43" s="3"/>
      <c r="E43" s="3"/>
      <c r="F43" s="3"/>
      <c r="G43" s="3">
        <v>149.83000000000001</v>
      </c>
      <c r="P43" s="3">
        <v>529.52</v>
      </c>
      <c r="AN43">
        <v>56.37</v>
      </c>
    </row>
    <row r="44" spans="1:51" x14ac:dyDescent="0.3">
      <c r="A44" s="23">
        <v>9</v>
      </c>
      <c r="B44" s="7" t="s">
        <v>50</v>
      </c>
      <c r="C44" s="3">
        <f>SUM(G44:AU44)</f>
        <v>514.58000000000004</v>
      </c>
      <c r="D44" s="3"/>
      <c r="E44" s="3"/>
      <c r="F44" s="3"/>
      <c r="AS44">
        <v>514.58000000000004</v>
      </c>
    </row>
    <row r="45" spans="1:51" x14ac:dyDescent="0.3">
      <c r="A45" s="23">
        <v>10</v>
      </c>
      <c r="B45" s="7" t="s">
        <v>83</v>
      </c>
      <c r="C45" s="3">
        <f>SUM(G45:AU45)</f>
        <v>196.79</v>
      </c>
      <c r="D45" s="3"/>
      <c r="E45" s="3"/>
      <c r="F45" s="3"/>
      <c r="AF45" s="16">
        <v>196.79</v>
      </c>
      <c r="AG45" s="13"/>
      <c r="AN45"/>
    </row>
    <row r="46" spans="1:51" x14ac:dyDescent="0.3">
      <c r="A46" s="15">
        <v>11</v>
      </c>
      <c r="B46" s="7" t="s">
        <v>80</v>
      </c>
      <c r="C46" s="3">
        <f>SUM(G46:AU46)</f>
        <v>186.63</v>
      </c>
      <c r="D46" s="3"/>
      <c r="E46" s="3"/>
      <c r="F46" s="3"/>
      <c r="AG46" s="13">
        <v>186.63</v>
      </c>
      <c r="AN46"/>
    </row>
    <row r="47" spans="1:51" s="7" customFormat="1" x14ac:dyDescent="0.3">
      <c r="A47" s="2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6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6"/>
      <c r="AG47" s="13"/>
      <c r="AH47" s="11"/>
      <c r="AI47" s="11"/>
      <c r="AJ47" s="11"/>
      <c r="AK47" s="11"/>
      <c r="AL47" s="11"/>
      <c r="AM47" s="11"/>
      <c r="AO47" s="11"/>
      <c r="AP47" s="11"/>
    </row>
    <row r="48" spans="1:51" x14ac:dyDescent="0.3">
      <c r="B48" s="27" t="s">
        <v>14</v>
      </c>
      <c r="C48" s="5"/>
      <c r="D48" s="5" t="s">
        <v>58</v>
      </c>
      <c r="E48" s="5"/>
      <c r="F48" s="5"/>
    </row>
    <row r="49" spans="1:47" ht="15.6" x14ac:dyDescent="0.3">
      <c r="A49" s="14">
        <v>1</v>
      </c>
      <c r="B49" s="7" t="s">
        <v>41</v>
      </c>
      <c r="C49" s="3">
        <f>SUM(D49:AU49)</f>
        <v>5595.31</v>
      </c>
      <c r="D49" s="3"/>
      <c r="E49" s="3">
        <v>372.87</v>
      </c>
      <c r="F49" s="3"/>
      <c r="L49" s="19">
        <v>412.86</v>
      </c>
      <c r="M49" s="19">
        <v>398.75</v>
      </c>
      <c r="N49" s="16">
        <v>614.9</v>
      </c>
      <c r="U49" s="13">
        <v>356.43</v>
      </c>
      <c r="Y49" s="13">
        <v>195.24</v>
      </c>
      <c r="AB49" s="12">
        <v>220.54</v>
      </c>
      <c r="AC49" s="12">
        <v>292.86</v>
      </c>
      <c r="AE49" s="17">
        <v>116.43</v>
      </c>
      <c r="AF49" s="16">
        <v>602.05999999999995</v>
      </c>
      <c r="AI49" s="11">
        <v>135.84</v>
      </c>
      <c r="AJ49" s="11">
        <v>653.46</v>
      </c>
      <c r="AO49" s="11">
        <v>355.81</v>
      </c>
      <c r="AR49">
        <v>611.23</v>
      </c>
      <c r="AS49">
        <v>256.02999999999997</v>
      </c>
    </row>
    <row r="50" spans="1:47" x14ac:dyDescent="0.3">
      <c r="A50" s="14">
        <v>2</v>
      </c>
      <c r="B50" s="7" t="s">
        <v>15</v>
      </c>
      <c r="C50" s="3">
        <f>SUM(D50:AU50)</f>
        <v>3967.04</v>
      </c>
      <c r="D50" s="3">
        <v>372.87</v>
      </c>
      <c r="E50" s="3">
        <v>106.53</v>
      </c>
      <c r="F50" s="3">
        <v>372.87</v>
      </c>
      <c r="G50" s="3">
        <v>481.6</v>
      </c>
      <c r="J50">
        <v>211.4</v>
      </c>
      <c r="K50">
        <v>175.99</v>
      </c>
      <c r="O50">
        <v>612.05999999999995</v>
      </c>
      <c r="P50" s="3">
        <v>377.72</v>
      </c>
      <c r="AN50">
        <v>412.1</v>
      </c>
      <c r="AU50">
        <v>843.9</v>
      </c>
    </row>
    <row r="51" spans="1:47" ht="15.6" x14ac:dyDescent="0.3">
      <c r="A51" s="14">
        <v>3</v>
      </c>
      <c r="B51" s="7" t="s">
        <v>16</v>
      </c>
      <c r="C51" s="3">
        <f>SUM(G51:AU51)</f>
        <v>3384.1000000000004</v>
      </c>
      <c r="D51" s="3"/>
      <c r="E51" s="3"/>
      <c r="F51" s="3"/>
      <c r="G51" s="3">
        <v>374.58</v>
      </c>
      <c r="H51" s="26">
        <v>264.64999999999998</v>
      </c>
      <c r="M51" s="19">
        <v>531.66999999999996</v>
      </c>
      <c r="S51" s="12">
        <v>506.79</v>
      </c>
      <c r="X51" s="13">
        <v>557.36</v>
      </c>
      <c r="AA51" s="19">
        <v>292.86</v>
      </c>
      <c r="AP51" s="3">
        <v>420.94</v>
      </c>
      <c r="AS51">
        <v>435.25</v>
      </c>
    </row>
    <row r="52" spans="1:47" x14ac:dyDescent="0.3">
      <c r="A52" s="14">
        <v>4</v>
      </c>
      <c r="B52" s="7" t="s">
        <v>106</v>
      </c>
      <c r="C52" s="3">
        <f>SUM(D52:AU52)</f>
        <v>2721.27</v>
      </c>
      <c r="D52" s="3">
        <v>372.87</v>
      </c>
      <c r="E52" s="3">
        <v>106.53</v>
      </c>
      <c r="F52" s="3">
        <v>372.87</v>
      </c>
      <c r="Z52" s="3">
        <v>1869</v>
      </c>
    </row>
    <row r="53" spans="1:47" x14ac:dyDescent="0.3">
      <c r="A53" s="14">
        <v>5</v>
      </c>
      <c r="B53" s="7" t="s">
        <v>31</v>
      </c>
      <c r="C53" s="3">
        <f>SUM(G53:AU53)</f>
        <v>1796.15</v>
      </c>
      <c r="D53" s="3"/>
      <c r="E53" s="3"/>
      <c r="F53" s="3"/>
      <c r="P53" s="3">
        <v>583.75</v>
      </c>
      <c r="AP53" s="3">
        <v>241.65</v>
      </c>
      <c r="AQ53">
        <v>248.34</v>
      </c>
      <c r="AS53">
        <v>345.64</v>
      </c>
      <c r="AT53" s="9">
        <v>376.77</v>
      </c>
    </row>
    <row r="54" spans="1:47" x14ac:dyDescent="0.3">
      <c r="A54" s="14">
        <v>6</v>
      </c>
      <c r="B54" s="7" t="s">
        <v>139</v>
      </c>
      <c r="C54" s="3">
        <f>SUM(D54:G54)</f>
        <v>1438.1999999999998</v>
      </c>
      <c r="D54" s="3">
        <v>479.4</v>
      </c>
      <c r="E54" s="3">
        <v>479.4</v>
      </c>
      <c r="F54" s="3">
        <v>479.4</v>
      </c>
      <c r="AF54" s="16"/>
      <c r="AK54" s="12"/>
      <c r="AR54" s="3"/>
      <c r="AS54" s="3"/>
      <c r="AT54" s="11"/>
    </row>
    <row r="55" spans="1:47" x14ac:dyDescent="0.3">
      <c r="A55" s="14">
        <v>7</v>
      </c>
      <c r="B55" s="7" t="s">
        <v>84</v>
      </c>
      <c r="C55" s="3">
        <f>SUM(G55:AU55)</f>
        <v>752.74</v>
      </c>
      <c r="D55" s="3"/>
      <c r="E55" s="3"/>
      <c r="F55" s="3"/>
      <c r="N55" s="16">
        <v>351.37</v>
      </c>
      <c r="AF55" s="16">
        <v>401.37</v>
      </c>
      <c r="AK55" s="12"/>
      <c r="AR55" s="3"/>
      <c r="AS55" s="3"/>
      <c r="AT55" s="11"/>
    </row>
    <row r="56" spans="1:47" x14ac:dyDescent="0.3">
      <c r="A56" s="14">
        <v>8</v>
      </c>
      <c r="B56" s="7" t="s">
        <v>71</v>
      </c>
      <c r="C56" s="3">
        <f>SUM(G56:AU56)</f>
        <v>643.6099999999999</v>
      </c>
      <c r="D56" s="3"/>
      <c r="E56" s="3"/>
      <c r="F56" s="3"/>
      <c r="J56">
        <v>120.8</v>
      </c>
      <c r="AA56" s="11" t="s">
        <v>58</v>
      </c>
      <c r="AK56" s="12">
        <v>522.80999999999995</v>
      </c>
      <c r="AR56" s="3"/>
      <c r="AS56" s="3"/>
      <c r="AT56" s="11"/>
    </row>
    <row r="57" spans="1:47" x14ac:dyDescent="0.3">
      <c r="A57" s="14">
        <v>9</v>
      </c>
      <c r="B57" s="7" t="s">
        <v>17</v>
      </c>
      <c r="C57" s="3">
        <f>SUM(G57:AU57)</f>
        <v>214.04</v>
      </c>
      <c r="D57" s="3"/>
      <c r="E57" s="3"/>
      <c r="F57" s="3"/>
      <c r="G57" s="3">
        <v>214.04</v>
      </c>
    </row>
    <row r="58" spans="1:47" x14ac:dyDescent="0.3">
      <c r="C58" s="3"/>
      <c r="D58" s="3"/>
      <c r="E58" s="3"/>
      <c r="F58" s="3"/>
      <c r="AF58" s="16"/>
      <c r="AK58" s="12"/>
      <c r="AR58" s="3"/>
      <c r="AS58" s="3"/>
      <c r="AT58" s="11"/>
    </row>
    <row r="59" spans="1:47" x14ac:dyDescent="0.3">
      <c r="B59" s="27" t="s">
        <v>18</v>
      </c>
      <c r="C59" s="5"/>
      <c r="D59" s="5"/>
      <c r="E59" s="5"/>
      <c r="F59" s="5"/>
    </row>
    <row r="60" spans="1:47" ht="15.6" x14ac:dyDescent="0.3">
      <c r="A60" s="14">
        <v>1</v>
      </c>
      <c r="B60" s="7" t="s">
        <v>19</v>
      </c>
      <c r="C60" s="3">
        <f>SUM(E60:AU60)</f>
        <v>5802.39</v>
      </c>
      <c r="D60" s="3"/>
      <c r="E60" s="3">
        <v>364</v>
      </c>
      <c r="F60" s="3"/>
      <c r="G60" s="3">
        <v>1145.3699999999999</v>
      </c>
      <c r="J60">
        <v>211.4</v>
      </c>
      <c r="K60">
        <v>567.98</v>
      </c>
      <c r="M60" s="19">
        <v>887.42</v>
      </c>
      <c r="N60" s="16">
        <v>169.85</v>
      </c>
      <c r="S60" s="12">
        <v>193.21</v>
      </c>
      <c r="V60">
        <v>670.13</v>
      </c>
      <c r="AG60" s="13">
        <v>769.23</v>
      </c>
      <c r="AQ60">
        <v>823.8</v>
      </c>
    </row>
    <row r="61" spans="1:47" x14ac:dyDescent="0.3">
      <c r="A61" s="14">
        <v>2</v>
      </c>
      <c r="B61" s="7" t="s">
        <v>51</v>
      </c>
      <c r="C61" s="3">
        <f>SUM(D61:AU61)</f>
        <v>4800.4699999999993</v>
      </c>
      <c r="D61" s="3">
        <v>607</v>
      </c>
      <c r="E61" s="3"/>
      <c r="F61" s="3"/>
      <c r="AF61" s="16">
        <v>529.39</v>
      </c>
      <c r="AK61" s="12">
        <v>975.38</v>
      </c>
      <c r="AM61">
        <v>928.05</v>
      </c>
      <c r="AO61" s="9">
        <v>671</v>
      </c>
      <c r="AS61">
        <v>1089.6500000000001</v>
      </c>
    </row>
    <row r="62" spans="1:47" x14ac:dyDescent="0.3">
      <c r="A62" s="14">
        <v>3</v>
      </c>
      <c r="B62" s="7" t="s">
        <v>33</v>
      </c>
      <c r="C62" s="3">
        <f>SUM(G62:AU62)</f>
        <v>4478.99</v>
      </c>
      <c r="D62" s="3"/>
      <c r="E62" s="3"/>
      <c r="F62" s="3"/>
      <c r="N62" s="16">
        <v>509.54</v>
      </c>
      <c r="S62" s="12">
        <v>772.85</v>
      </c>
      <c r="W62" s="13">
        <v>870.23</v>
      </c>
      <c r="X62" s="13">
        <v>951.99</v>
      </c>
      <c r="AC62" s="12">
        <v>160.94</v>
      </c>
      <c r="AJ62" s="12">
        <v>704.9</v>
      </c>
      <c r="AS62">
        <v>311.33</v>
      </c>
      <c r="AT62" s="9">
        <v>197.21</v>
      </c>
    </row>
    <row r="63" spans="1:47" ht="15.6" x14ac:dyDescent="0.3">
      <c r="A63" s="14">
        <v>4</v>
      </c>
      <c r="B63" s="7" t="s">
        <v>36</v>
      </c>
      <c r="C63" s="3">
        <f>SUM(G63:AU63)</f>
        <v>2720.96</v>
      </c>
      <c r="D63" s="3"/>
      <c r="E63" s="3"/>
      <c r="F63" s="3"/>
      <c r="M63" s="19">
        <v>332.78</v>
      </c>
      <c r="W63" s="13">
        <v>511.9</v>
      </c>
      <c r="AG63" s="13">
        <v>576.91999999999996</v>
      </c>
      <c r="AQ63">
        <v>411.9</v>
      </c>
      <c r="AT63" s="9">
        <v>887.46</v>
      </c>
    </row>
    <row r="64" spans="1:47" x14ac:dyDescent="0.3">
      <c r="A64" s="14">
        <v>5</v>
      </c>
      <c r="B64" s="7" t="s">
        <v>28</v>
      </c>
      <c r="C64" s="3">
        <f>SUM(E64:AU64)</f>
        <v>860.37</v>
      </c>
      <c r="D64" s="3"/>
      <c r="E64" s="3">
        <v>242.67</v>
      </c>
      <c r="F64" s="3"/>
      <c r="AG64" s="13">
        <v>192.31</v>
      </c>
      <c r="AH64" s="12">
        <v>425.39</v>
      </c>
    </row>
    <row r="65" spans="1:47" x14ac:dyDescent="0.3">
      <c r="A65" s="14">
        <v>6</v>
      </c>
      <c r="B65" s="7" t="s">
        <v>92</v>
      </c>
      <c r="C65" s="6">
        <f>SUM(G65:AO65)</f>
        <v>153.57</v>
      </c>
      <c r="D65" s="6"/>
      <c r="E65" s="6"/>
      <c r="F65" s="6"/>
      <c r="W65" s="13">
        <v>153.57</v>
      </c>
      <c r="AF65" s="16"/>
    </row>
    <row r="66" spans="1:47" x14ac:dyDescent="0.3">
      <c r="A66" s="14">
        <v>7</v>
      </c>
      <c r="B66" s="7" t="s">
        <v>48</v>
      </c>
      <c r="C66" s="6">
        <f>SUM(G66:AV66)</f>
        <v>132.35</v>
      </c>
      <c r="D66" s="6"/>
      <c r="E66" s="6"/>
      <c r="F66" s="6"/>
      <c r="AF66" s="16">
        <v>132.35</v>
      </c>
    </row>
    <row r="67" spans="1:47" x14ac:dyDescent="0.3">
      <c r="C67" s="5"/>
      <c r="D67" s="5"/>
      <c r="E67" s="5"/>
      <c r="F67" s="5"/>
      <c r="W67" s="13"/>
      <c r="AF67" s="16"/>
    </row>
    <row r="68" spans="1:47" x14ac:dyDescent="0.3">
      <c r="B68" s="27" t="s">
        <v>20</v>
      </c>
      <c r="C68" s="3"/>
      <c r="D68" s="3"/>
      <c r="E68" s="3"/>
      <c r="F68" s="3"/>
    </row>
    <row r="69" spans="1:47" ht="15.6" x14ac:dyDescent="0.3">
      <c r="A69" s="14">
        <v>1</v>
      </c>
      <c r="B69" s="7" t="s">
        <v>37</v>
      </c>
      <c r="C69" s="3">
        <f>SUM(D69:AU69)</f>
        <v>8960.68</v>
      </c>
      <c r="D69" s="3">
        <v>277.87</v>
      </c>
      <c r="E69" s="3">
        <v>416.8</v>
      </c>
      <c r="F69" s="3">
        <v>416.8</v>
      </c>
      <c r="I69" s="26">
        <v>173.21</v>
      </c>
      <c r="L69" s="19">
        <v>851.69</v>
      </c>
      <c r="N69" s="11">
        <v>1240.01</v>
      </c>
      <c r="AE69" s="17">
        <v>436.43</v>
      </c>
      <c r="AG69" s="13">
        <v>960.18</v>
      </c>
      <c r="AK69" s="12">
        <v>817.17</v>
      </c>
      <c r="AM69">
        <v>691.32</v>
      </c>
      <c r="AO69" s="9">
        <v>922.77</v>
      </c>
      <c r="AQ69">
        <v>862.54</v>
      </c>
      <c r="AR69">
        <v>700.9</v>
      </c>
      <c r="AT69" s="9">
        <v>192.99</v>
      </c>
    </row>
    <row r="70" spans="1:47" x14ac:dyDescent="0.3">
      <c r="A70" s="14">
        <v>2</v>
      </c>
      <c r="B70" s="7" t="s">
        <v>33</v>
      </c>
      <c r="C70" s="3">
        <f>SUM(D70:AU70)</f>
        <v>4599.87</v>
      </c>
      <c r="D70" s="3">
        <v>416.8</v>
      </c>
      <c r="E70" s="3">
        <v>277.87</v>
      </c>
      <c r="F70" s="3">
        <v>277.87</v>
      </c>
      <c r="N70" s="16">
        <v>177.14</v>
      </c>
      <c r="W70" s="13">
        <v>182.21</v>
      </c>
      <c r="X70" s="13">
        <v>247.55</v>
      </c>
      <c r="AB70" s="12">
        <v>691.04</v>
      </c>
      <c r="AF70" s="16">
        <v>440.31</v>
      </c>
      <c r="AH70" s="12">
        <v>805.61</v>
      </c>
      <c r="AP70" s="3">
        <v>238.62</v>
      </c>
      <c r="AQ70">
        <v>507.38</v>
      </c>
      <c r="AR70">
        <v>337.47</v>
      </c>
    </row>
    <row r="71" spans="1:47" x14ac:dyDescent="0.3">
      <c r="A71" s="14">
        <v>3</v>
      </c>
      <c r="B71" s="7" t="s">
        <v>64</v>
      </c>
      <c r="C71" s="3">
        <f>SUM(G71:AU71)</f>
        <v>1548.58</v>
      </c>
      <c r="D71" s="3"/>
      <c r="E71" s="3"/>
      <c r="F71" s="3"/>
      <c r="AM71">
        <v>537.69000000000005</v>
      </c>
      <c r="AN71">
        <v>1010.89</v>
      </c>
      <c r="AT71" s="9"/>
    </row>
    <row r="72" spans="1:47" x14ac:dyDescent="0.3">
      <c r="A72" s="14">
        <v>4</v>
      </c>
      <c r="B72" s="7" t="s">
        <v>21</v>
      </c>
      <c r="C72" s="3">
        <f>SUM(G72:AU72)</f>
        <v>1291.26</v>
      </c>
      <c r="D72" s="3"/>
      <c r="E72" s="3"/>
      <c r="F72" s="3"/>
      <c r="G72" s="3">
        <v>674.83</v>
      </c>
      <c r="AF72" s="16">
        <v>616.42999999999995</v>
      </c>
    </row>
    <row r="73" spans="1:47" x14ac:dyDescent="0.3">
      <c r="A73" s="14">
        <v>5</v>
      </c>
      <c r="B73" s="7" t="s">
        <v>54</v>
      </c>
      <c r="C73" s="3">
        <f>SUM(G73:AU73)</f>
        <v>1222.03</v>
      </c>
      <c r="D73" s="3"/>
      <c r="E73" s="3"/>
      <c r="F73" s="3"/>
      <c r="AN73">
        <v>691.66</v>
      </c>
      <c r="AO73" s="9">
        <v>352.82</v>
      </c>
      <c r="AS73">
        <v>177.55</v>
      </c>
    </row>
    <row r="74" spans="1:47" x14ac:dyDescent="0.3">
      <c r="A74" s="14">
        <v>6</v>
      </c>
      <c r="B74" s="7" t="s">
        <v>44</v>
      </c>
      <c r="C74" s="3">
        <f>SUM(G74:AU74)</f>
        <v>1108.92</v>
      </c>
      <c r="D74" s="3"/>
      <c r="E74" s="3"/>
      <c r="F74" s="3"/>
      <c r="AS74">
        <v>887.76</v>
      </c>
      <c r="AU74">
        <v>221.16</v>
      </c>
    </row>
    <row r="75" spans="1:47" ht="15.6" x14ac:dyDescent="0.3">
      <c r="A75" s="14">
        <v>7</v>
      </c>
      <c r="B75" s="7" t="s">
        <v>19</v>
      </c>
      <c r="C75" s="3">
        <f>SUM(G75:AU75)</f>
        <v>1006.79</v>
      </c>
      <c r="D75" s="3"/>
      <c r="E75" s="3"/>
      <c r="F75" s="3"/>
      <c r="AA75" s="25">
        <v>466.43</v>
      </c>
      <c r="AT75" s="9">
        <v>540.36</v>
      </c>
    </row>
    <row r="76" spans="1:47" ht="15.6" x14ac:dyDescent="0.3">
      <c r="A76" s="14">
        <v>8</v>
      </c>
      <c r="B76" s="7" t="s">
        <v>102</v>
      </c>
      <c r="C76" s="3">
        <f>SUM(G76:AU76)</f>
        <v>860.95</v>
      </c>
      <c r="D76" s="3"/>
      <c r="E76" s="3"/>
      <c r="F76" s="3"/>
      <c r="V76">
        <v>860.95</v>
      </c>
      <c r="AA76" s="19"/>
      <c r="AE76" s="17"/>
      <c r="AF76" s="16"/>
    </row>
    <row r="77" spans="1:47" x14ac:dyDescent="0.3">
      <c r="A77" s="14">
        <v>9</v>
      </c>
      <c r="B77" s="7" t="s">
        <v>52</v>
      </c>
      <c r="C77" s="3">
        <f>SUM(G77:AU77)</f>
        <v>710.21</v>
      </c>
      <c r="D77" s="3"/>
      <c r="E77" s="3"/>
      <c r="F77" s="3"/>
      <c r="AS77">
        <v>710.21</v>
      </c>
    </row>
    <row r="78" spans="1:47" x14ac:dyDescent="0.3">
      <c r="A78" s="14">
        <v>10</v>
      </c>
      <c r="B78" s="7" t="s">
        <v>85</v>
      </c>
      <c r="C78" s="3">
        <f>SUM(G78:AU78)</f>
        <v>704.5</v>
      </c>
      <c r="D78" s="3"/>
      <c r="E78" s="3"/>
      <c r="F78" s="3"/>
      <c r="AF78" s="16">
        <v>704.5</v>
      </c>
    </row>
    <row r="79" spans="1:47" ht="15.6" x14ac:dyDescent="0.3">
      <c r="A79" s="14">
        <v>11</v>
      </c>
      <c r="B79" s="7" t="s">
        <v>112</v>
      </c>
      <c r="C79" s="3">
        <f>SUM(G79:AU79)</f>
        <v>585.49</v>
      </c>
      <c r="D79" s="3"/>
      <c r="E79" s="3"/>
      <c r="F79" s="3"/>
      <c r="P79" s="3">
        <v>585.49</v>
      </c>
      <c r="V79"/>
      <c r="AA79" s="19"/>
      <c r="AE79" s="17"/>
      <c r="AF79" s="16"/>
    </row>
    <row r="80" spans="1:47" x14ac:dyDescent="0.3">
      <c r="A80" s="14">
        <v>12</v>
      </c>
      <c r="B80" s="7" t="s">
        <v>22</v>
      </c>
      <c r="C80" s="3">
        <f>SUM(G80:AU80)</f>
        <v>533.19000000000005</v>
      </c>
      <c r="D80" s="3"/>
      <c r="E80" s="3"/>
      <c r="F80" s="3"/>
      <c r="G80" s="3">
        <v>192.81</v>
      </c>
      <c r="O80">
        <v>340.38</v>
      </c>
    </row>
    <row r="81" spans="1:46" x14ac:dyDescent="0.3">
      <c r="A81" s="14">
        <v>13</v>
      </c>
      <c r="B81" s="7" t="s">
        <v>89</v>
      </c>
      <c r="C81" s="6">
        <f>SUM(G81:AV81)</f>
        <v>174.57</v>
      </c>
      <c r="D81" s="6"/>
      <c r="E81" s="6"/>
      <c r="F81" s="6"/>
      <c r="AE81" s="17">
        <v>174.57</v>
      </c>
      <c r="AF81" s="16"/>
    </row>
    <row r="82" spans="1:46" ht="15.6" x14ac:dyDescent="0.3">
      <c r="A82" s="14">
        <v>14</v>
      </c>
      <c r="B82" s="7" t="s">
        <v>113</v>
      </c>
      <c r="C82" s="6">
        <f>SUM(G82:P82)</f>
        <v>165.91</v>
      </c>
      <c r="D82" s="6"/>
      <c r="E82" s="6"/>
      <c r="F82" s="6"/>
      <c r="P82" s="3">
        <v>165.91</v>
      </c>
      <c r="V82"/>
      <c r="AA82" s="19"/>
      <c r="AE82" s="17"/>
      <c r="AF82" s="16"/>
    </row>
    <row r="83" spans="1:46" ht="15.6" x14ac:dyDescent="0.3">
      <c r="A83" s="14">
        <v>15</v>
      </c>
      <c r="B83" s="7" t="s">
        <v>13</v>
      </c>
      <c r="C83" s="6">
        <f>SUM(G83:K83)</f>
        <v>128.63999999999999</v>
      </c>
      <c r="D83" s="6"/>
      <c r="E83" s="6"/>
      <c r="F83" s="6"/>
      <c r="K83">
        <v>128.63999999999999</v>
      </c>
      <c r="AA83" s="19"/>
      <c r="AE83" s="17"/>
      <c r="AF83" s="16"/>
    </row>
    <row r="84" spans="1:46" ht="15.6" x14ac:dyDescent="0.3">
      <c r="C84" s="6"/>
      <c r="D84" s="6"/>
      <c r="E84" s="6"/>
      <c r="F84" s="6"/>
      <c r="K84"/>
      <c r="AA84" s="19"/>
      <c r="AE84" s="17"/>
      <c r="AF84" s="16"/>
    </row>
    <row r="85" spans="1:46" x14ac:dyDescent="0.3">
      <c r="B85" s="27" t="s">
        <v>23</v>
      </c>
      <c r="C85" s="3"/>
      <c r="D85" s="3"/>
      <c r="E85" s="3"/>
      <c r="F85" s="3"/>
    </row>
    <row r="86" spans="1:46" x14ac:dyDescent="0.3">
      <c r="A86" s="14">
        <v>1</v>
      </c>
      <c r="B86" s="7" t="s">
        <v>38</v>
      </c>
      <c r="C86" s="3">
        <f>SUM(D86:AU86)</f>
        <v>4947.25</v>
      </c>
      <c r="D86" s="3">
        <v>416.8</v>
      </c>
      <c r="E86" s="3">
        <v>277.87</v>
      </c>
      <c r="F86" s="3">
        <v>277.87</v>
      </c>
      <c r="N86" s="16">
        <v>177.14</v>
      </c>
      <c r="W86" s="13">
        <v>182.21</v>
      </c>
      <c r="X86" s="13">
        <v>247.55</v>
      </c>
      <c r="AB86" s="12">
        <v>691.04</v>
      </c>
      <c r="AF86" s="16">
        <v>440.31</v>
      </c>
      <c r="AH86" s="12">
        <v>805.61</v>
      </c>
      <c r="AP86" s="3">
        <v>238.62</v>
      </c>
      <c r="AQ86">
        <v>507.38</v>
      </c>
      <c r="AR86">
        <v>337.47</v>
      </c>
      <c r="AT86" s="9">
        <v>347.38</v>
      </c>
    </row>
    <row r="87" spans="1:46" ht="15.6" x14ac:dyDescent="0.3">
      <c r="A87" s="14">
        <v>2</v>
      </c>
      <c r="B87" s="7" t="s">
        <v>39</v>
      </c>
      <c r="C87" s="3">
        <f>SUM(D87:AU87)</f>
        <v>4937.8899999999994</v>
      </c>
      <c r="D87" s="3">
        <v>277.87</v>
      </c>
      <c r="E87" s="3">
        <v>416.8</v>
      </c>
      <c r="F87" s="3">
        <v>416.8</v>
      </c>
      <c r="H87" s="26">
        <v>310.95</v>
      </c>
      <c r="Q87" s="12">
        <v>346.43</v>
      </c>
      <c r="R87" s="12">
        <v>310.76</v>
      </c>
      <c r="U87" s="13">
        <v>227.31</v>
      </c>
      <c r="W87" s="13">
        <v>1032.54</v>
      </c>
      <c r="AA87" s="24">
        <v>310.95</v>
      </c>
      <c r="AB87" s="12">
        <v>345.52</v>
      </c>
      <c r="AC87" s="12">
        <v>410.76</v>
      </c>
      <c r="AH87" s="12">
        <v>201.4</v>
      </c>
      <c r="AQ87">
        <v>329.8</v>
      </c>
    </row>
    <row r="88" spans="1:46" x14ac:dyDescent="0.3">
      <c r="A88" s="14">
        <v>3</v>
      </c>
      <c r="B88" s="7" t="s">
        <v>24</v>
      </c>
      <c r="C88" s="3">
        <f>SUM(G88:AU88)</f>
        <v>1741.3899999999999</v>
      </c>
      <c r="D88" s="3"/>
      <c r="E88" s="3"/>
      <c r="F88" s="3"/>
      <c r="G88" s="3">
        <v>192.81</v>
      </c>
      <c r="AM88">
        <v>537.69000000000005</v>
      </c>
      <c r="AN88">
        <v>1010.89</v>
      </c>
    </row>
    <row r="89" spans="1:46" x14ac:dyDescent="0.3">
      <c r="A89" s="14">
        <v>4</v>
      </c>
      <c r="B89" s="7" t="s">
        <v>55</v>
      </c>
      <c r="C89" s="6">
        <f>SUM(G89:AU89)</f>
        <v>1222.03</v>
      </c>
      <c r="D89" s="6"/>
      <c r="E89" s="6"/>
      <c r="F89" s="6"/>
      <c r="AN89">
        <v>691.66</v>
      </c>
      <c r="AO89" s="9">
        <v>352.82</v>
      </c>
      <c r="AS89">
        <v>177.55</v>
      </c>
    </row>
    <row r="90" spans="1:46" x14ac:dyDescent="0.3">
      <c r="A90" s="14">
        <v>5</v>
      </c>
      <c r="B90" s="7" t="s">
        <v>103</v>
      </c>
      <c r="C90" s="6">
        <f>SUM(G90:AU90)</f>
        <v>860.95</v>
      </c>
      <c r="D90" s="6"/>
      <c r="E90" s="6"/>
      <c r="F90" s="6"/>
      <c r="V90">
        <v>860.95</v>
      </c>
      <c r="AF90" s="16"/>
    </row>
    <row r="91" spans="1:46" x14ac:dyDescent="0.3">
      <c r="A91" s="14">
        <v>6</v>
      </c>
      <c r="B91" s="7" t="s">
        <v>86</v>
      </c>
      <c r="C91" s="6">
        <f>SUM(G91:AU91)</f>
        <v>704.5</v>
      </c>
      <c r="D91" s="6"/>
      <c r="E91" s="6"/>
      <c r="F91" s="6"/>
      <c r="AF91" s="16">
        <v>704.5</v>
      </c>
      <c r="AJ91" s="11" t="s">
        <v>58</v>
      </c>
    </row>
    <row r="92" spans="1:46" x14ac:dyDescent="0.3">
      <c r="A92" s="14">
        <v>7</v>
      </c>
      <c r="B92" s="7" t="s">
        <v>53</v>
      </c>
      <c r="C92" s="6">
        <f>SUM(G92:AU92)</f>
        <v>532.66</v>
      </c>
      <c r="D92" s="6"/>
      <c r="E92" s="6"/>
      <c r="F92" s="6"/>
      <c r="AS92">
        <v>532.66</v>
      </c>
    </row>
    <row r="93" spans="1:46" x14ac:dyDescent="0.3">
      <c r="A93" s="14">
        <v>8</v>
      </c>
      <c r="B93" s="7" t="s">
        <v>52</v>
      </c>
      <c r="C93" s="6">
        <f>SUM(G93:AV93)</f>
        <v>176.12</v>
      </c>
      <c r="D93" s="6"/>
      <c r="E93" s="6"/>
      <c r="F93" s="6"/>
      <c r="AF93" s="16">
        <v>176.12</v>
      </c>
    </row>
    <row r="94" spans="1:46" x14ac:dyDescent="0.3">
      <c r="A94" s="14">
        <v>9</v>
      </c>
      <c r="B94" s="7" t="s">
        <v>114</v>
      </c>
      <c r="C94" s="6">
        <f>SUM(G94:P94)</f>
        <v>165.91</v>
      </c>
      <c r="D94" s="6"/>
      <c r="E94" s="6"/>
      <c r="F94" s="6"/>
      <c r="P94" s="3">
        <v>165.91</v>
      </c>
      <c r="V94"/>
      <c r="AF94" s="16"/>
    </row>
    <row r="95" spans="1:46" x14ac:dyDescent="0.3">
      <c r="C95" s="5"/>
      <c r="D95" s="5"/>
      <c r="E95" s="5"/>
      <c r="F95" s="5"/>
      <c r="AF95" s="16"/>
    </row>
    <row r="96" spans="1:46" x14ac:dyDescent="0.3">
      <c r="B96" s="27" t="s">
        <v>25</v>
      </c>
      <c r="C96" s="3"/>
      <c r="D96" s="3"/>
      <c r="E96" s="3"/>
      <c r="F96" s="3"/>
    </row>
    <row r="97" spans="1:47" x14ac:dyDescent="0.3">
      <c r="A97" s="14">
        <v>1</v>
      </c>
      <c r="B97" s="7" t="s">
        <v>74</v>
      </c>
      <c r="C97" s="3">
        <f>SUM(E97:AU97)</f>
        <v>3792.54</v>
      </c>
      <c r="D97" s="3"/>
      <c r="E97" s="3">
        <v>536</v>
      </c>
      <c r="F97" s="3"/>
      <c r="N97" s="16">
        <v>748.52</v>
      </c>
      <c r="V97">
        <v>105.67</v>
      </c>
      <c r="AF97" s="16">
        <v>800.6</v>
      </c>
      <c r="AI97" s="12">
        <v>629.6</v>
      </c>
      <c r="AJ97" s="12">
        <v>972.15</v>
      </c>
    </row>
    <row r="98" spans="1:47" x14ac:dyDescent="0.3">
      <c r="A98" s="14">
        <v>2</v>
      </c>
      <c r="B98" s="7" t="s">
        <v>57</v>
      </c>
      <c r="C98" s="3">
        <f>SUM(E98:AU98)</f>
        <v>2954.65</v>
      </c>
      <c r="D98" s="3"/>
      <c r="E98" s="3">
        <v>357.3</v>
      </c>
      <c r="F98" s="3"/>
      <c r="K98">
        <v>430.18</v>
      </c>
      <c r="V98">
        <v>401.55</v>
      </c>
      <c r="AM98">
        <v>319.25</v>
      </c>
      <c r="AN98">
        <v>829.45</v>
      </c>
      <c r="AU98" s="1">
        <v>616.91999999999996</v>
      </c>
    </row>
    <row r="99" spans="1:47" ht="15.6" x14ac:dyDescent="0.3">
      <c r="A99" s="14">
        <v>3</v>
      </c>
      <c r="B99" s="7" t="s">
        <v>133</v>
      </c>
      <c r="C99" s="3">
        <f>SUM(G99:AU99)</f>
        <v>1736.5899999999997</v>
      </c>
      <c r="D99" s="3"/>
      <c r="E99" s="3"/>
      <c r="F99" s="3"/>
      <c r="H99" s="26">
        <v>169.25</v>
      </c>
      <c r="I99" s="26">
        <v>368.59</v>
      </c>
      <c r="R99" s="12">
        <v>450.44</v>
      </c>
      <c r="AA99" s="19">
        <v>251.1</v>
      </c>
      <c r="AF99" s="16">
        <v>306.11</v>
      </c>
      <c r="AH99" s="12">
        <v>191.1</v>
      </c>
    </row>
    <row r="100" spans="1:47" x14ac:dyDescent="0.3">
      <c r="A100" s="14">
        <v>4</v>
      </c>
      <c r="B100" s="7" t="s">
        <v>63</v>
      </c>
      <c r="C100" s="3">
        <f>SUM(G100:AU100)</f>
        <v>1249.52</v>
      </c>
      <c r="D100" s="3"/>
      <c r="E100" s="3"/>
      <c r="F100" s="3"/>
      <c r="N100" s="16">
        <v>132.09</v>
      </c>
      <c r="P100" s="3">
        <v>140.12</v>
      </c>
      <c r="AF100" s="16">
        <v>635.77</v>
      </c>
      <c r="AN100">
        <v>341.54</v>
      </c>
    </row>
    <row r="101" spans="1:47" x14ac:dyDescent="0.3">
      <c r="A101" s="14">
        <v>5</v>
      </c>
      <c r="B101" s="7" t="s">
        <v>127</v>
      </c>
      <c r="C101" s="3">
        <f>SUM(G101:AU101)</f>
        <v>1246.6799999999998</v>
      </c>
      <c r="D101" s="3"/>
      <c r="E101" s="3"/>
      <c r="F101" s="3"/>
      <c r="I101" s="26">
        <v>614.30999999999995</v>
      </c>
      <c r="L101">
        <v>632.37</v>
      </c>
      <c r="AH101" s="12"/>
    </row>
    <row r="102" spans="1:47" x14ac:dyDescent="0.3">
      <c r="A102" s="14">
        <v>6</v>
      </c>
      <c r="B102" s="7" t="s">
        <v>51</v>
      </c>
      <c r="C102" s="3">
        <f>SUM(G102:AU102)</f>
        <v>1217.2099999999998</v>
      </c>
      <c r="D102" s="3"/>
      <c r="E102" s="3"/>
      <c r="F102" s="3"/>
      <c r="N102" s="16">
        <v>440.3</v>
      </c>
      <c r="AF102" s="16">
        <v>470.94</v>
      </c>
      <c r="AO102" s="9">
        <v>164.88</v>
      </c>
      <c r="AS102">
        <v>141.09</v>
      </c>
    </row>
    <row r="103" spans="1:47" x14ac:dyDescent="0.3">
      <c r="A103" s="14">
        <v>7</v>
      </c>
      <c r="B103" s="7" t="s">
        <v>73</v>
      </c>
      <c r="C103" s="3">
        <f>SUM(G103:AU103)</f>
        <v>729.11</v>
      </c>
      <c r="D103" s="3"/>
      <c r="E103" s="3"/>
      <c r="F103" s="3"/>
      <c r="AJ103" s="12">
        <v>729.11</v>
      </c>
    </row>
    <row r="104" spans="1:47" x14ac:dyDescent="0.3">
      <c r="A104" s="14">
        <v>8</v>
      </c>
      <c r="B104" s="7" t="s">
        <v>56</v>
      </c>
      <c r="C104" s="3">
        <f>SUM(G104:AU104)</f>
        <v>634.91</v>
      </c>
      <c r="D104" s="3"/>
      <c r="E104" s="3"/>
      <c r="F104" s="3"/>
      <c r="AS104">
        <v>634.91</v>
      </c>
    </row>
    <row r="105" spans="1:47" x14ac:dyDescent="0.3">
      <c r="A105" s="14">
        <v>9</v>
      </c>
      <c r="B105" s="7" t="s">
        <v>65</v>
      </c>
      <c r="C105" s="3">
        <f>SUM(G105:AU105)</f>
        <v>510.8</v>
      </c>
      <c r="D105" s="3"/>
      <c r="E105" s="3"/>
      <c r="F105" s="3"/>
      <c r="AM105">
        <v>510.8</v>
      </c>
    </row>
    <row r="106" spans="1:47" x14ac:dyDescent="0.3">
      <c r="A106" s="14">
        <v>10</v>
      </c>
      <c r="B106" s="7" t="s">
        <v>26</v>
      </c>
      <c r="C106" s="3">
        <f>SUM(G106:AU106)</f>
        <v>470.94</v>
      </c>
      <c r="D106" s="3"/>
      <c r="E106" s="3"/>
      <c r="F106" s="3"/>
      <c r="G106" s="3">
        <v>470.94</v>
      </c>
    </row>
    <row r="107" spans="1:47" ht="15.6" x14ac:dyDescent="0.3">
      <c r="A107" s="14">
        <v>11</v>
      </c>
      <c r="B107" s="7" t="s">
        <v>97</v>
      </c>
      <c r="C107" s="3">
        <f>SUM(G107:AU107)</f>
        <v>253.88</v>
      </c>
      <c r="D107" s="3"/>
      <c r="E107" s="3"/>
      <c r="F107" s="3"/>
      <c r="Y107" s="25">
        <v>253.88</v>
      </c>
      <c r="AA107" s="19"/>
      <c r="AF107" s="16"/>
      <c r="AH107" s="12"/>
    </row>
    <row r="108" spans="1:47" x14ac:dyDescent="0.3">
      <c r="A108" s="14">
        <v>12</v>
      </c>
      <c r="B108" s="7" t="s">
        <v>109</v>
      </c>
      <c r="C108" s="3">
        <f>SUM(G108:T108)</f>
        <v>180.18</v>
      </c>
      <c r="D108" s="3"/>
      <c r="E108" s="3"/>
      <c r="F108" s="3"/>
      <c r="R108" s="12">
        <v>180.18</v>
      </c>
      <c r="Y108" s="11" t="s">
        <v>58</v>
      </c>
      <c r="AH108" s="12"/>
    </row>
    <row r="109" spans="1:47" x14ac:dyDescent="0.3">
      <c r="C109" s="3"/>
      <c r="D109" s="3"/>
      <c r="E109" s="3"/>
      <c r="F109" s="3"/>
      <c r="L109"/>
      <c r="AH109" s="12"/>
    </row>
    <row r="110" spans="1:47" x14ac:dyDescent="0.3">
      <c r="B110" s="27" t="s">
        <v>79</v>
      </c>
    </row>
    <row r="111" spans="1:47" x14ac:dyDescent="0.3">
      <c r="A111" s="14">
        <v>1</v>
      </c>
      <c r="B111" s="7" t="s">
        <v>87</v>
      </c>
      <c r="C111" s="3">
        <f>SUM(D111:AS111)</f>
        <v>3538.84</v>
      </c>
      <c r="D111" s="3">
        <v>1811</v>
      </c>
      <c r="E111" s="3"/>
      <c r="F111" s="3">
        <v>724.4</v>
      </c>
      <c r="AF111" s="16">
        <v>1003.44</v>
      </c>
    </row>
    <row r="112" spans="1:47" x14ac:dyDescent="0.3">
      <c r="A112" s="14">
        <v>2</v>
      </c>
      <c r="B112" s="7" t="s">
        <v>140</v>
      </c>
      <c r="C112" s="3">
        <f>SUM(D112:AJ112)</f>
        <v>2897.6</v>
      </c>
      <c r="D112" s="3"/>
      <c r="E112" s="3">
        <v>1811</v>
      </c>
      <c r="F112" s="3">
        <v>1086.5999999999999</v>
      </c>
    </row>
    <row r="113" spans="1:33" ht="15.6" x14ac:dyDescent="0.3">
      <c r="A113" s="14">
        <v>3</v>
      </c>
      <c r="B113" s="7" t="s">
        <v>76</v>
      </c>
      <c r="C113" s="3">
        <f>SUM(G113:AU113)</f>
        <v>1203.06</v>
      </c>
      <c r="D113" s="3"/>
      <c r="E113" s="3"/>
      <c r="F113" s="3"/>
      <c r="AA113" s="19">
        <v>308.08</v>
      </c>
      <c r="AE113" s="18">
        <v>488.1</v>
      </c>
      <c r="AG113" s="12">
        <v>406.88</v>
      </c>
    </row>
    <row r="114" spans="1:33" x14ac:dyDescent="0.3">
      <c r="A114" s="14">
        <v>4</v>
      </c>
      <c r="B114" s="7" t="s">
        <v>115</v>
      </c>
      <c r="C114" s="3">
        <f>SUM(G114:P114)</f>
        <v>1042.75</v>
      </c>
      <c r="D114" s="3"/>
      <c r="E114" s="3"/>
      <c r="F114" s="3"/>
      <c r="P114" s="3">
        <v>1042.75</v>
      </c>
    </row>
    <row r="115" spans="1:33" x14ac:dyDescent="0.3">
      <c r="A115" s="14">
        <v>5</v>
      </c>
      <c r="B115" s="7" t="s">
        <v>121</v>
      </c>
      <c r="C115" s="3">
        <f>SUM(G115:AA115)</f>
        <v>462.13</v>
      </c>
      <c r="D115" s="3"/>
      <c r="E115" s="3"/>
      <c r="F115" s="3"/>
      <c r="AA115" s="11">
        <v>462.13</v>
      </c>
    </row>
    <row r="117" spans="1:33" x14ac:dyDescent="0.3">
      <c r="B117" s="27" t="s">
        <v>130</v>
      </c>
    </row>
    <row r="118" spans="1:33" x14ac:dyDescent="0.3">
      <c r="A118" s="14">
        <v>1</v>
      </c>
      <c r="B118" s="7" t="s">
        <v>4</v>
      </c>
      <c r="C118" s="3">
        <f>SUM(C10+C39)</f>
        <v>4926.1499999999996</v>
      </c>
      <c r="D118" s="3"/>
      <c r="E118" s="3"/>
      <c r="F118" s="3"/>
    </row>
    <row r="119" spans="1:33" x14ac:dyDescent="0.3">
      <c r="A119" s="14">
        <v>2</v>
      </c>
      <c r="B119" s="7" t="s">
        <v>44</v>
      </c>
      <c r="C119" s="3">
        <f>SUM(C74+C36)</f>
        <v>4110.3600000000006</v>
      </c>
      <c r="D119" s="3"/>
      <c r="E119" s="3"/>
      <c r="F119" s="3"/>
    </row>
    <row r="120" spans="1:33" x14ac:dyDescent="0.3">
      <c r="A120" s="14">
        <v>3</v>
      </c>
      <c r="B120" s="7" t="s">
        <v>76</v>
      </c>
      <c r="C120" s="3">
        <f>SUM(C113+C7)</f>
        <v>1398.3</v>
      </c>
      <c r="D120" s="3"/>
      <c r="E120" s="3"/>
      <c r="F120" s="3"/>
    </row>
    <row r="121" spans="1:33" x14ac:dyDescent="0.3">
      <c r="A121" s="14">
        <v>4</v>
      </c>
      <c r="B121" s="7" t="s">
        <v>52</v>
      </c>
      <c r="C121" s="3">
        <f>SUM(C93+C77)</f>
        <v>886.33</v>
      </c>
      <c r="D121" s="3"/>
      <c r="E121" s="3"/>
      <c r="F121" s="3"/>
    </row>
    <row r="122" spans="1:33" x14ac:dyDescent="0.3">
      <c r="A122" s="14">
        <v>5</v>
      </c>
      <c r="B122" s="7" t="s">
        <v>13</v>
      </c>
      <c r="C122" s="3">
        <f>SUM(C83+C43)</f>
        <v>864.36</v>
      </c>
      <c r="D122" s="3"/>
      <c r="E122" s="3"/>
      <c r="F122" s="3"/>
    </row>
    <row r="123" spans="1:33" x14ac:dyDescent="0.3">
      <c r="C123" s="3"/>
      <c r="D123" s="3"/>
      <c r="E123" s="3"/>
      <c r="F123" s="3"/>
    </row>
    <row r="124" spans="1:33" x14ac:dyDescent="0.3">
      <c r="B124" s="27" t="s">
        <v>131</v>
      </c>
    </row>
    <row r="125" spans="1:33" x14ac:dyDescent="0.3">
      <c r="A125" s="14">
        <v>1</v>
      </c>
      <c r="B125" s="28" t="s">
        <v>33</v>
      </c>
      <c r="C125" s="3">
        <f>SUM(C70+C62+C21)</f>
        <v>11882.09</v>
      </c>
      <c r="D125" s="3"/>
      <c r="E125" s="3"/>
      <c r="F125" s="3"/>
    </row>
    <row r="126" spans="1:33" x14ac:dyDescent="0.3">
      <c r="A126" s="14">
        <v>2</v>
      </c>
      <c r="B126" s="28" t="s">
        <v>36</v>
      </c>
      <c r="C126" s="3">
        <f>SUM(C63+C19)</f>
        <v>7029.630000000001</v>
      </c>
      <c r="D126" s="3"/>
      <c r="E126" s="3"/>
      <c r="F126" s="3"/>
    </row>
    <row r="127" spans="1:33" x14ac:dyDescent="0.3">
      <c r="A127" s="14">
        <v>3</v>
      </c>
      <c r="B127" s="28" t="s">
        <v>19</v>
      </c>
      <c r="C127" s="3">
        <f>SUM(C75+C60)</f>
        <v>6809.18</v>
      </c>
      <c r="D127" s="3"/>
      <c r="E127" s="3"/>
      <c r="F127" s="3"/>
    </row>
    <row r="128" spans="1:33" x14ac:dyDescent="0.3">
      <c r="A128" s="14">
        <v>4</v>
      </c>
      <c r="B128" s="28" t="s">
        <v>51</v>
      </c>
      <c r="C128" s="3">
        <f>SUM(C102+C61+C30)</f>
        <v>6374.61</v>
      </c>
      <c r="D128" s="3"/>
      <c r="E128" s="3"/>
      <c r="F128" s="3"/>
    </row>
    <row r="129" spans="1:46" x14ac:dyDescent="0.3">
      <c r="A129" s="14">
        <v>5</v>
      </c>
      <c r="B129" s="28" t="s">
        <v>28</v>
      </c>
      <c r="C129" s="3">
        <f>SUM(C64+C20)</f>
        <v>4574.41</v>
      </c>
      <c r="D129" s="3"/>
      <c r="E129" s="3"/>
      <c r="F129" s="3"/>
    </row>
    <row r="130" spans="1:46" x14ac:dyDescent="0.3">
      <c r="A130" s="14">
        <v>6</v>
      </c>
      <c r="B130" s="28" t="s">
        <v>48</v>
      </c>
      <c r="C130" s="3">
        <f>SUM(C66+C23)</f>
        <v>1528.9699999999998</v>
      </c>
      <c r="D130" s="3"/>
      <c r="E130" s="3"/>
      <c r="F130" s="3"/>
    </row>
    <row r="131" spans="1:46" x14ac:dyDescent="0.3">
      <c r="A131" s="14">
        <v>7</v>
      </c>
      <c r="B131" s="28" t="s">
        <v>92</v>
      </c>
      <c r="C131" s="3">
        <f>SUM(C65+C22)</f>
        <v>2181.3900000000003</v>
      </c>
      <c r="D131" s="3"/>
      <c r="E131" s="3"/>
      <c r="F131" s="3"/>
    </row>
    <row r="133" spans="1:46" x14ac:dyDescent="0.3">
      <c r="B133" s="27" t="s">
        <v>132</v>
      </c>
    </row>
    <row r="134" spans="1:46" x14ac:dyDescent="0.3">
      <c r="A134" s="14">
        <v>1</v>
      </c>
      <c r="B134" s="7" t="s">
        <v>36</v>
      </c>
      <c r="C134">
        <v>7029.63</v>
      </c>
      <c r="F134" s="3"/>
      <c r="K134" s="11"/>
      <c r="N134" s="3"/>
      <c r="P134" s="11"/>
      <c r="S134" s="3"/>
      <c r="T134" s="11"/>
      <c r="U134" s="3"/>
      <c r="V134" s="11"/>
      <c r="Y134" s="3"/>
      <c r="Z134" s="11"/>
      <c r="AC134" s="3"/>
      <c r="AE134" s="11"/>
      <c r="AL134" s="3"/>
      <c r="AN134" s="11"/>
      <c r="AO134" s="3"/>
      <c r="AP134"/>
      <c r="AS134" s="7"/>
      <c r="AT134"/>
    </row>
    <row r="135" spans="1:46" x14ac:dyDescent="0.3">
      <c r="A135" s="14">
        <v>2</v>
      </c>
      <c r="B135" s="7" t="s">
        <v>28</v>
      </c>
      <c r="C135">
        <v>4574.41</v>
      </c>
    </row>
    <row r="136" spans="1:46" x14ac:dyDescent="0.3">
      <c r="A136" s="14">
        <v>3</v>
      </c>
      <c r="B136" s="7" t="s">
        <v>15</v>
      </c>
      <c r="C136">
        <v>3967.04</v>
      </c>
    </row>
    <row r="137" spans="1:46" x14ac:dyDescent="0.3">
      <c r="A137" s="14">
        <v>4</v>
      </c>
      <c r="B137" s="7" t="s">
        <v>87</v>
      </c>
      <c r="C137">
        <v>3538.54</v>
      </c>
    </row>
    <row r="138" spans="1:46" x14ac:dyDescent="0.3">
      <c r="A138" s="14">
        <v>5</v>
      </c>
      <c r="B138" s="7" t="s">
        <v>16</v>
      </c>
      <c r="C138">
        <v>3384.1</v>
      </c>
      <c r="F138" s="3"/>
      <c r="K138" s="11"/>
      <c r="N138" s="3"/>
      <c r="P138" s="11"/>
      <c r="S138" s="3"/>
      <c r="T138" s="11"/>
      <c r="U138" s="3"/>
      <c r="V138" s="11"/>
      <c r="Y138" s="3"/>
      <c r="Z138" s="11"/>
      <c r="AC138" s="3"/>
      <c r="AE138" s="11"/>
      <c r="AL138" s="3"/>
      <c r="AN138" s="11"/>
      <c r="AO138" s="3"/>
      <c r="AP138"/>
      <c r="AS138" s="7"/>
      <c r="AT138"/>
    </row>
    <row r="139" spans="1:46" x14ac:dyDescent="0.3">
      <c r="A139" s="14">
        <v>6</v>
      </c>
      <c r="B139" s="7" t="s">
        <v>140</v>
      </c>
      <c r="C139">
        <v>2897.6</v>
      </c>
    </row>
    <row r="140" spans="1:46" x14ac:dyDescent="0.3">
      <c r="A140" s="14">
        <v>7</v>
      </c>
      <c r="B140" s="7" t="s">
        <v>92</v>
      </c>
      <c r="C140">
        <v>2181.39</v>
      </c>
    </row>
    <row r="141" spans="1:46" x14ac:dyDescent="0.3">
      <c r="A141" s="14">
        <v>8</v>
      </c>
      <c r="B141" s="7" t="s">
        <v>141</v>
      </c>
      <c r="C141">
        <v>1796.15</v>
      </c>
    </row>
    <row r="142" spans="1:46" x14ac:dyDescent="0.3">
      <c r="A142" s="14">
        <v>9</v>
      </c>
      <c r="B142" s="7" t="s">
        <v>133</v>
      </c>
      <c r="C142">
        <v>1736.59</v>
      </c>
    </row>
    <row r="143" spans="1:46" x14ac:dyDescent="0.3">
      <c r="A143" s="14">
        <v>10</v>
      </c>
      <c r="B143" s="7" t="s">
        <v>76</v>
      </c>
      <c r="C143">
        <v>1398.3</v>
      </c>
    </row>
    <row r="144" spans="1:46" x14ac:dyDescent="0.3">
      <c r="A144" s="14">
        <v>11</v>
      </c>
      <c r="B144" s="7" t="s">
        <v>8</v>
      </c>
      <c r="C144">
        <v>1358.73</v>
      </c>
    </row>
    <row r="145" spans="1:3" x14ac:dyDescent="0.3">
      <c r="A145" s="14">
        <v>12</v>
      </c>
      <c r="B145" s="7" t="s">
        <v>30</v>
      </c>
      <c r="C145">
        <v>1281.3399999999999</v>
      </c>
    </row>
    <row r="146" spans="1:3" x14ac:dyDescent="0.3">
      <c r="A146" s="14">
        <v>13</v>
      </c>
      <c r="B146" s="7" t="s">
        <v>1</v>
      </c>
      <c r="C146">
        <v>1199.3699999999999</v>
      </c>
    </row>
    <row r="147" spans="1:3" x14ac:dyDescent="0.3">
      <c r="A147" s="14">
        <v>14</v>
      </c>
      <c r="B147" s="7" t="s">
        <v>115</v>
      </c>
      <c r="C147">
        <v>1042.75</v>
      </c>
    </row>
    <row r="148" spans="1:3" x14ac:dyDescent="0.3">
      <c r="A148" s="14">
        <v>15</v>
      </c>
      <c r="B148" s="7" t="s">
        <v>85</v>
      </c>
      <c r="C148">
        <v>704.5</v>
      </c>
    </row>
    <row r="149" spans="1:3" x14ac:dyDescent="0.3">
      <c r="A149" s="14">
        <v>16</v>
      </c>
      <c r="B149" s="7" t="s">
        <v>71</v>
      </c>
      <c r="C149">
        <v>643.61</v>
      </c>
    </row>
    <row r="150" spans="1:3" x14ac:dyDescent="0.3">
      <c r="A150" s="14">
        <v>17</v>
      </c>
      <c r="B150" s="7" t="s">
        <v>112</v>
      </c>
      <c r="C150">
        <v>585.49</v>
      </c>
    </row>
    <row r="151" spans="1:3" x14ac:dyDescent="0.3">
      <c r="A151" s="14">
        <v>18</v>
      </c>
      <c r="B151" s="7" t="s">
        <v>53</v>
      </c>
      <c r="C151">
        <v>532.66</v>
      </c>
    </row>
    <row r="152" spans="1:3" x14ac:dyDescent="0.3">
      <c r="A152" s="14">
        <v>19</v>
      </c>
      <c r="B152" s="7" t="s">
        <v>69</v>
      </c>
      <c r="C152">
        <v>472.11</v>
      </c>
    </row>
    <row r="153" spans="1:3" x14ac:dyDescent="0.3">
      <c r="A153" s="14">
        <v>20</v>
      </c>
      <c r="B153" s="7" t="s">
        <v>121</v>
      </c>
      <c r="C153">
        <v>462.13</v>
      </c>
    </row>
    <row r="154" spans="1:3" x14ac:dyDescent="0.3">
      <c r="A154" s="14">
        <v>21</v>
      </c>
      <c r="B154" s="7" t="s">
        <v>82</v>
      </c>
      <c r="C154">
        <v>302.75</v>
      </c>
    </row>
    <row r="155" spans="1:3" x14ac:dyDescent="0.3">
      <c r="A155" s="14">
        <v>22</v>
      </c>
      <c r="B155" s="7" t="s">
        <v>17</v>
      </c>
      <c r="C155">
        <v>214.04</v>
      </c>
    </row>
    <row r="156" spans="1:3" x14ac:dyDescent="0.3">
      <c r="A156" s="14">
        <v>23</v>
      </c>
      <c r="B156" s="7" t="s">
        <v>89</v>
      </c>
      <c r="C156">
        <v>174.57</v>
      </c>
    </row>
  </sheetData>
  <sortState xmlns:xlrd2="http://schemas.microsoft.com/office/spreadsheetml/2017/richdata2" ref="B134:C156">
    <sortCondition descending="1" ref="C134:C156"/>
  </sortState>
  <pageMargins left="0.7" right="0.7" top="0.75" bottom="0.75" header="0.3" footer="0.3"/>
  <pageSetup orientation="portrait" r:id="rId1"/>
  <ignoredErrors>
    <ignoredError sqref="C39 C51 C5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Cady</dc:creator>
  <cp:lastModifiedBy>Ben Cross</cp:lastModifiedBy>
  <dcterms:created xsi:type="dcterms:W3CDTF">2021-06-14T02:16:44Z</dcterms:created>
  <dcterms:modified xsi:type="dcterms:W3CDTF">2021-08-30T18:04:04Z</dcterms:modified>
</cp:coreProperties>
</file>